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ЛАНДСАД 2020\1.БИЗНЕС ЛАНДСАД\! ПРАЙС-ЛИСТЫ ВЕСНА 2024\Земляника\"/>
    </mc:Choice>
  </mc:AlternateContent>
  <xr:revisionPtr revIDLastSave="0" documentId="13_ncr:1_{D5981765-E1EB-47D2-8A3C-F56CA26467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NDSAD" sheetId="1" r:id="rId1"/>
    <sheet name="Фото" sheetId="3" r:id="rId2"/>
  </sheets>
  <definedNames>
    <definedName name="_xlnm._FilterDatabase" localSheetId="0" hidden="1">LANDSAD!$A$21:$L$282</definedName>
    <definedName name="inhoud_bijgoed">#REF!</definedName>
    <definedName name="_xlnm.Print_Titles" localSheetId="0">LANDSAD!$21:$21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2" i="1"/>
  <c r="L283" i="1"/>
  <c r="L284" i="1"/>
  <c r="L285" i="1"/>
  <c r="L286" i="1"/>
  <c r="L287" i="1"/>
  <c r="L288" i="1"/>
  <c r="L289" i="1"/>
  <c r="L290" i="1"/>
  <c r="L291" i="1"/>
  <c r="L292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I16" i="1"/>
  <c r="I15" i="1"/>
  <c r="I17" i="1"/>
  <c r="I18" i="1"/>
  <c r="I19" i="1"/>
</calcChain>
</file>

<file path=xl/sharedStrings.xml><?xml version="1.0" encoding="utf-8"?>
<sst xmlns="http://schemas.openxmlformats.org/spreadsheetml/2006/main" count="1394" uniqueCount="325">
  <si>
    <t>https://www.landsad.ru/                           opt@landsad.ru</t>
  </si>
  <si>
    <t xml:space="preserve">                          Пожалуйста, заполните нижеследующие данные о вас:</t>
  </si>
  <si>
    <t>Ф.И.О. / Название фирмы:</t>
  </si>
  <si>
    <t>Контактный телефон:</t>
  </si>
  <si>
    <t>Транспортная компания:</t>
  </si>
  <si>
    <t>Ориентировочный курс</t>
  </si>
  <si>
    <t>Количество штук</t>
  </si>
  <si>
    <t>Сумма заказа без скидки</t>
  </si>
  <si>
    <t>Скидка</t>
  </si>
  <si>
    <t xml:space="preserve">Итоговая сумма заказа </t>
  </si>
  <si>
    <t>ПОЖАЛУЙСТА, НЕ МЕНЯЙТЕ НИЧЕГО В ФАЙЛЕ, ЗАПОЛНЯЙТЕ ТОЛЬКО СТОЛБЕЦ Заказ,  шт. (кратно минимальному кол-ву на сорт)</t>
  </si>
  <si>
    <t xml:space="preserve">№ </t>
  </si>
  <si>
    <t>Заказ,  шт. (кратно минимальному кол-ву на сорт)</t>
  </si>
  <si>
    <t>Контактное лицо:</t>
  </si>
  <si>
    <t>Ориентировочная цена за штуку</t>
  </si>
  <si>
    <t>Доставка: Москва, МО и все регионы РФ . Стоимость доставки до ТК или по Москве или МО рассчитывается индивидуально.</t>
  </si>
  <si>
    <t>E-mail:</t>
  </si>
  <si>
    <t>Итого</t>
  </si>
  <si>
    <t>Минимальная сумма оптового заказа —500 у.е. Кратность заказа на сорт указана в списке сортов.</t>
  </si>
  <si>
    <t>Производители оставляют за собой право на изменение цены на момент подтверждения заказа, при этом все изменение цен будут предварительно согласованы с заказчиком.</t>
  </si>
  <si>
    <t>Наименование сорта</t>
  </si>
  <si>
    <t>Категория</t>
  </si>
  <si>
    <t>Размер почки, мм</t>
  </si>
  <si>
    <t>Кол-во в ящике</t>
  </si>
  <si>
    <t>Срок созревания</t>
  </si>
  <si>
    <t>Alba A+</t>
  </si>
  <si>
    <t xml:space="preserve">Alba A </t>
  </si>
  <si>
    <t>Alba B</t>
  </si>
  <si>
    <t>Allegro A+</t>
  </si>
  <si>
    <t>Allegro A</t>
  </si>
  <si>
    <t>Allegro B</t>
  </si>
  <si>
    <t>Ananas A+</t>
  </si>
  <si>
    <t xml:space="preserve">Ananas A </t>
  </si>
  <si>
    <t xml:space="preserve">Ananas B </t>
  </si>
  <si>
    <t xml:space="preserve">Aromas A </t>
  </si>
  <si>
    <t>Aromas B</t>
  </si>
  <si>
    <t>Asia A+</t>
  </si>
  <si>
    <t xml:space="preserve">Asia A </t>
  </si>
  <si>
    <t>Asia B</t>
  </si>
  <si>
    <t>Daroyal A++</t>
  </si>
  <si>
    <t>Daroyal A+</t>
  </si>
  <si>
    <t xml:space="preserve">Daroyal A </t>
  </si>
  <si>
    <t>Daroyal B</t>
  </si>
  <si>
    <t>Darselect A ++</t>
  </si>
  <si>
    <t>Darselect A+</t>
  </si>
  <si>
    <t xml:space="preserve">Darselect A </t>
  </si>
  <si>
    <t>Darselect B</t>
  </si>
  <si>
    <t>Diamante A+</t>
  </si>
  <si>
    <t xml:space="preserve">Diamante A </t>
  </si>
  <si>
    <t>Diamante B</t>
  </si>
  <si>
    <t>Elegance A+</t>
  </si>
  <si>
    <t xml:space="preserve">Elegance A </t>
  </si>
  <si>
    <t>Elegance B</t>
  </si>
  <si>
    <t>Elianny A+</t>
  </si>
  <si>
    <t xml:space="preserve">Elianny A </t>
  </si>
  <si>
    <t>Elianny B</t>
  </si>
  <si>
    <t>Elsanta A+</t>
  </si>
  <si>
    <t xml:space="preserve">Elsanta A </t>
  </si>
  <si>
    <t>Elsanta B</t>
  </si>
  <si>
    <t>Elvira A+</t>
  </si>
  <si>
    <t xml:space="preserve">Elvira  A                          </t>
  </si>
  <si>
    <t xml:space="preserve">Elvira  B                                </t>
  </si>
  <si>
    <t>Figaro A+</t>
  </si>
  <si>
    <t xml:space="preserve">Figaro A </t>
  </si>
  <si>
    <t>Figaro B</t>
  </si>
  <si>
    <t xml:space="preserve">Florence A+                     </t>
  </si>
  <si>
    <t xml:space="preserve">Florence A       </t>
  </si>
  <si>
    <t xml:space="preserve">Florence B                       </t>
  </si>
  <si>
    <t>Gariguette A+</t>
  </si>
  <si>
    <t xml:space="preserve">Gariguette A </t>
  </si>
  <si>
    <t>Gariguette B</t>
  </si>
  <si>
    <t>Honeoye A++</t>
  </si>
  <si>
    <t>Honeoye A+</t>
  </si>
  <si>
    <t>Honeoye A</t>
  </si>
  <si>
    <t>Honeoye B</t>
  </si>
  <si>
    <t xml:space="preserve">Induka  A+                              </t>
  </si>
  <si>
    <t xml:space="preserve">Induka  A                </t>
  </si>
  <si>
    <t>Kent A +</t>
  </si>
  <si>
    <t xml:space="preserve">Kent A </t>
  </si>
  <si>
    <t>Kent B</t>
  </si>
  <si>
    <t>Kimberly  A+</t>
  </si>
  <si>
    <t xml:space="preserve">Kimberly A </t>
  </si>
  <si>
    <t>Kimberly  B</t>
  </si>
  <si>
    <t>Korona A++</t>
  </si>
  <si>
    <t>Korona A+</t>
  </si>
  <si>
    <t xml:space="preserve">Korona A </t>
  </si>
  <si>
    <t>Korona B</t>
  </si>
  <si>
    <t xml:space="preserve">Lambada A+ +                         </t>
  </si>
  <si>
    <t xml:space="preserve">Lambada A+                          </t>
  </si>
  <si>
    <t xml:space="preserve">Lambada  A                  </t>
  </si>
  <si>
    <t xml:space="preserve">Lambada  B                       </t>
  </si>
  <si>
    <t>Limalexia A+</t>
  </si>
  <si>
    <t xml:space="preserve">Limalexia A </t>
  </si>
  <si>
    <t>Limalexia B</t>
  </si>
  <si>
    <t>Malwina A++</t>
  </si>
  <si>
    <t>Malwina A+</t>
  </si>
  <si>
    <t xml:space="preserve">Malwina A </t>
  </si>
  <si>
    <t>Malwina B</t>
  </si>
  <si>
    <t>Mara des Bois A+</t>
  </si>
  <si>
    <t xml:space="preserve">Mara des Bois A </t>
  </si>
  <si>
    <t>Mara des Bois B</t>
  </si>
  <si>
    <t xml:space="preserve">Maxim A+                           </t>
  </si>
  <si>
    <t xml:space="preserve">Maxim A                     </t>
  </si>
  <si>
    <t xml:space="preserve">Maxim  B                           </t>
  </si>
  <si>
    <t>Mieze Schindler A+</t>
  </si>
  <si>
    <t xml:space="preserve">Mieze Schindler A </t>
  </si>
  <si>
    <t>Mieze Schindler B</t>
  </si>
  <si>
    <t>Malling Centenary A+</t>
  </si>
  <si>
    <t xml:space="preserve">Malling Centenary A </t>
  </si>
  <si>
    <t>Malling Centenary B</t>
  </si>
  <si>
    <t>Ostara A+</t>
  </si>
  <si>
    <t xml:space="preserve">Ostara  A </t>
  </si>
  <si>
    <t>Ostara B</t>
  </si>
  <si>
    <t>Polka A++</t>
  </si>
  <si>
    <t>Polka A+</t>
  </si>
  <si>
    <t xml:space="preserve">Polka A </t>
  </si>
  <si>
    <t>Polka B</t>
  </si>
  <si>
    <t>Rumba A+</t>
  </si>
  <si>
    <t xml:space="preserve">Rumba A </t>
  </si>
  <si>
    <t>Rumba B</t>
  </si>
  <si>
    <t>Saga A+</t>
  </si>
  <si>
    <t xml:space="preserve">Saga A </t>
  </si>
  <si>
    <t>Saga B</t>
  </si>
  <si>
    <t xml:space="preserve">Salsa A+                     </t>
  </si>
  <si>
    <t xml:space="preserve">Salsa  A                  </t>
  </si>
  <si>
    <t xml:space="preserve">Salsa B                           </t>
  </si>
  <si>
    <t xml:space="preserve">Selva A+                </t>
  </si>
  <si>
    <t xml:space="preserve">Selva A                            </t>
  </si>
  <si>
    <t xml:space="preserve">Selva B                            </t>
  </si>
  <si>
    <t>Senga Sengana A+</t>
  </si>
  <si>
    <t xml:space="preserve">Senga Sengana A </t>
  </si>
  <si>
    <t>Senga Sengana B</t>
  </si>
  <si>
    <t>Sonata A++</t>
  </si>
  <si>
    <t>Sonata A+</t>
  </si>
  <si>
    <t xml:space="preserve">Sonata A </t>
  </si>
  <si>
    <t>Sonata B</t>
  </si>
  <si>
    <t xml:space="preserve">Symphony A+        </t>
  </si>
  <si>
    <t xml:space="preserve">Symphony A     </t>
  </si>
  <si>
    <t xml:space="preserve">Symphony B             </t>
  </si>
  <si>
    <t>Tago A+</t>
  </si>
  <si>
    <t xml:space="preserve">Tago A </t>
  </si>
  <si>
    <t>Tenira A +</t>
  </si>
  <si>
    <t xml:space="preserve">Tenira A </t>
  </si>
  <si>
    <t>Tenira B</t>
  </si>
  <si>
    <t>Vima Rina A+</t>
  </si>
  <si>
    <t xml:space="preserve">Vima Rina A </t>
  </si>
  <si>
    <t>Vima Rina B</t>
  </si>
  <si>
    <t>Vima Tarda A+</t>
  </si>
  <si>
    <t xml:space="preserve">Vima Tarda A </t>
  </si>
  <si>
    <t>Vima Tarda B</t>
  </si>
  <si>
    <t>Vima Xima A+</t>
  </si>
  <si>
    <t xml:space="preserve">Vima Xima A </t>
  </si>
  <si>
    <t>Vima Xima B</t>
  </si>
  <si>
    <t>Vima Zanta A+</t>
  </si>
  <si>
    <t xml:space="preserve">Vima Zanta A </t>
  </si>
  <si>
    <t>Vima Zanta B</t>
  </si>
  <si>
    <t>Vivaldi A+</t>
  </si>
  <si>
    <t>Vivaldi A</t>
  </si>
  <si>
    <t>Vivaldi B</t>
  </si>
  <si>
    <t>Wendy A+</t>
  </si>
  <si>
    <t xml:space="preserve">Wendy A </t>
  </si>
  <si>
    <t>Wendy B</t>
  </si>
  <si>
    <t>Bravura A+</t>
  </si>
  <si>
    <t>Bravura A</t>
  </si>
  <si>
    <t>Bravura B</t>
  </si>
  <si>
    <t>Dahli A++</t>
  </si>
  <si>
    <t>Dahli A+</t>
  </si>
  <si>
    <t>Dahli A</t>
  </si>
  <si>
    <t>Dahli B</t>
  </si>
  <si>
    <t>Faith A++</t>
  </si>
  <si>
    <t>Faith A+</t>
  </si>
  <si>
    <t>Faith A</t>
  </si>
  <si>
    <t>Faith B</t>
  </si>
  <si>
    <t>Falco A++</t>
  </si>
  <si>
    <t>Falco A+</t>
  </si>
  <si>
    <t>Falco A</t>
  </si>
  <si>
    <t>Falco B</t>
  </si>
  <si>
    <t>Favori A+</t>
  </si>
  <si>
    <t>Favori A</t>
  </si>
  <si>
    <t>Favori B</t>
  </si>
  <si>
    <t>Flair A++</t>
  </si>
  <si>
    <t>Flair A+</t>
  </si>
  <si>
    <t>Flair A</t>
  </si>
  <si>
    <t>Flair B</t>
  </si>
  <si>
    <t>Florentina A+</t>
  </si>
  <si>
    <t>Florentina A</t>
  </si>
  <si>
    <t>Florentina B</t>
  </si>
  <si>
    <t>Florina A+</t>
  </si>
  <si>
    <t>Florina A</t>
  </si>
  <si>
    <t>Florina B</t>
  </si>
  <si>
    <t>Furore A+</t>
  </si>
  <si>
    <t>Furore A</t>
  </si>
  <si>
    <t>Furore B</t>
  </si>
  <si>
    <t>Hademaar A+</t>
  </si>
  <si>
    <t>Hademaar A</t>
  </si>
  <si>
    <t>Hademaar B</t>
  </si>
  <si>
    <t>Magnus A++</t>
  </si>
  <si>
    <t>Magnus A+</t>
  </si>
  <si>
    <t>Magnus A</t>
  </si>
  <si>
    <t>Magnus B</t>
  </si>
  <si>
    <t>Malling Allure A++</t>
  </si>
  <si>
    <t>Malling Allure A+</t>
  </si>
  <si>
    <t>Malling Allure A</t>
  </si>
  <si>
    <t>Malling Allure B</t>
  </si>
  <si>
    <t>Sonsation A++</t>
  </si>
  <si>
    <t>Sonsation A+</t>
  </si>
  <si>
    <t>Sonsation A</t>
  </si>
  <si>
    <t>Sonsation B</t>
  </si>
  <si>
    <t xml:space="preserve">Albion A+ </t>
  </si>
  <si>
    <t xml:space="preserve">Albion A </t>
  </si>
  <si>
    <t>Albion B</t>
  </si>
  <si>
    <t>Anablanca A+</t>
  </si>
  <si>
    <t>Camino Real A+</t>
  </si>
  <si>
    <t xml:space="preserve">Camino Real A </t>
  </si>
  <si>
    <t>Christina A+</t>
  </si>
  <si>
    <t>Christina A</t>
  </si>
  <si>
    <t>Christina B</t>
  </si>
  <si>
    <t>Cory A+</t>
  </si>
  <si>
    <t>Cory A</t>
  </si>
  <si>
    <t>Cory B</t>
  </si>
  <si>
    <t>Destiny® A+</t>
  </si>
  <si>
    <t xml:space="preserve">Destiny® A </t>
  </si>
  <si>
    <t>Destiny® B</t>
  </si>
  <si>
    <t>Elly A+</t>
  </si>
  <si>
    <t>Elly A</t>
  </si>
  <si>
    <t>Elly B</t>
  </si>
  <si>
    <t>Fenella* A+</t>
  </si>
  <si>
    <t xml:space="preserve">Fenella* A </t>
  </si>
  <si>
    <t>Fenella* B</t>
  </si>
  <si>
    <t>Fernando A+</t>
  </si>
  <si>
    <t>Fernando A</t>
  </si>
  <si>
    <t>Fernando B</t>
  </si>
  <si>
    <t>Flamenco A+</t>
  </si>
  <si>
    <t xml:space="preserve">Flamenco A </t>
  </si>
  <si>
    <t>Lola* A+</t>
  </si>
  <si>
    <t xml:space="preserve">Lola* A </t>
  </si>
  <si>
    <t>Lola* B</t>
  </si>
  <si>
    <t>Monterey* A +</t>
  </si>
  <si>
    <t>Monterey* A</t>
  </si>
  <si>
    <t>Opera A++</t>
  </si>
  <si>
    <t>Opera A+</t>
  </si>
  <si>
    <t>Opera A</t>
  </si>
  <si>
    <t>Opera B</t>
  </si>
  <si>
    <t>Portola*A +</t>
  </si>
  <si>
    <t xml:space="preserve">Portola*A </t>
  </si>
  <si>
    <t>Portola B</t>
  </si>
  <si>
    <t xml:space="preserve">Renaissance* A + </t>
  </si>
  <si>
    <t xml:space="preserve">Renaissance* A </t>
  </si>
  <si>
    <t xml:space="preserve">Renaissance* B </t>
  </si>
  <si>
    <t xml:space="preserve">Rendezvous* A+ </t>
  </si>
  <si>
    <t xml:space="preserve">Rendezvous* A </t>
  </si>
  <si>
    <t xml:space="preserve">Rendezvous* B </t>
  </si>
  <si>
    <t xml:space="preserve">Romina* A+ </t>
  </si>
  <si>
    <t xml:space="preserve">Romina* A </t>
  </si>
  <si>
    <t>Romina* B</t>
  </si>
  <si>
    <t xml:space="preserve">San Andreas A+ </t>
  </si>
  <si>
    <t xml:space="preserve">San Andreas A </t>
  </si>
  <si>
    <t xml:space="preserve">San Andreas B </t>
  </si>
  <si>
    <t>Snow White A +</t>
  </si>
  <si>
    <t xml:space="preserve">Snow White A </t>
  </si>
  <si>
    <t>Soprano A+</t>
  </si>
  <si>
    <t>Soprano A</t>
  </si>
  <si>
    <t>Soprano B</t>
  </si>
  <si>
    <t>Verdi A++</t>
  </si>
  <si>
    <t>Verdi A+</t>
  </si>
  <si>
    <t xml:space="preserve">Verdi A </t>
  </si>
  <si>
    <t>Verdi B</t>
  </si>
  <si>
    <t>А+</t>
  </si>
  <si>
    <t>15-18 мм</t>
  </si>
  <si>
    <t>А</t>
  </si>
  <si>
    <t>9-14 мм</t>
  </si>
  <si>
    <t>В</t>
  </si>
  <si>
    <t>6-9 мм</t>
  </si>
  <si>
    <t>А++</t>
  </si>
  <si>
    <t>18 мм и более</t>
  </si>
  <si>
    <t>нет</t>
  </si>
  <si>
    <t xml:space="preserve">ранний </t>
  </si>
  <si>
    <t xml:space="preserve"> поздний </t>
  </si>
  <si>
    <t>да</t>
  </si>
  <si>
    <t xml:space="preserve">ремонтантный </t>
  </si>
  <si>
    <t xml:space="preserve"> средний</t>
  </si>
  <si>
    <t>средне-ранний</t>
  </si>
  <si>
    <t xml:space="preserve">Саженцы Фриго — это однолетние саженцы земляники садовой с открытой корневой системой в охлаждённом состоянии. </t>
  </si>
  <si>
    <t xml:space="preserve">Саженцы поставляются в деревянных ящиках размером 50x30x20см с одной биркой на ящике. </t>
  </si>
  <si>
    <t>Система скидок: при заказе более 2000 у.е. -2%;  3000 у.е.-3%;  более 4000 у.е.-4%; более 5000 у.е.-5%</t>
  </si>
  <si>
    <t>Ремонтантность</t>
  </si>
  <si>
    <t xml:space="preserve">Anablanca A </t>
  </si>
  <si>
    <t>Aromas A +</t>
  </si>
  <si>
    <t>Aurora Karima B</t>
  </si>
  <si>
    <t>Aurora Karima A</t>
  </si>
  <si>
    <t>Aurora Karima A+</t>
  </si>
  <si>
    <t>Cabrillo B</t>
  </si>
  <si>
    <t>Cabrillo A</t>
  </si>
  <si>
    <t>Cabrillo A+</t>
  </si>
  <si>
    <t>Evie 2 B</t>
  </si>
  <si>
    <t>Evie 2 A</t>
  </si>
  <si>
    <t>Florice B</t>
  </si>
  <si>
    <t>Florice A</t>
  </si>
  <si>
    <t>Florice A+</t>
  </si>
  <si>
    <t xml:space="preserve">Hansa / Schwarzer ananas /A </t>
  </si>
  <si>
    <t xml:space="preserve">Hansa / Schwarzer ananas /A+ </t>
  </si>
  <si>
    <t>Induka B</t>
  </si>
  <si>
    <t>Malling Ace B</t>
  </si>
  <si>
    <t>Malling Ace A</t>
  </si>
  <si>
    <t>Malling Ace A+</t>
  </si>
  <si>
    <t xml:space="preserve">Maxim A++                           </t>
  </si>
  <si>
    <t>Monterey* B</t>
  </si>
  <si>
    <t>Parlando A</t>
  </si>
  <si>
    <t>Parlando A+</t>
  </si>
  <si>
    <t>Rumba A++</t>
  </si>
  <si>
    <t xml:space="preserve">Senga Gigana  B          </t>
  </si>
  <si>
    <t xml:space="preserve">Senga  Gigana A            </t>
  </si>
  <si>
    <t>Tago B</t>
  </si>
  <si>
    <t>Twist A</t>
  </si>
  <si>
    <t>Twist A+</t>
  </si>
  <si>
    <t>Цена за ящик, у.е.</t>
  </si>
  <si>
    <t>Цена за штуку, у.е.</t>
  </si>
  <si>
    <t xml:space="preserve">Тел: 8 (905) 590-48-44;  8 (977) 523-15-68; </t>
  </si>
  <si>
    <t>Земляника Фриго (S), Голландия, Весна 2024</t>
  </si>
  <si>
    <t>Прием заказов до 5 февраля 2024г. Выдача заказов с нашего склада: с 25 марта по 15 апреля 2024 г.</t>
  </si>
  <si>
    <r>
      <rPr>
        <b/>
        <sz val="11"/>
        <color rgb="FFFF0000"/>
        <rFont val="Arial"/>
        <family val="2"/>
        <charset val="204"/>
      </rPr>
      <t>ВНИМАНИЕ</t>
    </r>
    <r>
      <rPr>
        <sz val="11"/>
        <color rgb="FFFF0000"/>
        <rFont val="Arial"/>
        <family val="2"/>
        <charset val="204"/>
      </rPr>
      <t>:</t>
    </r>
    <r>
      <rPr>
        <sz val="11"/>
        <color theme="1"/>
        <rFont val="Arial"/>
        <family val="2"/>
        <charset val="204"/>
      </rPr>
      <t xml:space="preserve"> В случает отказов сортов производителями внесенный задаток не возвращается, а переносится полностью либо частично в счет вашей доплаты по заказу или другим заказам.</t>
    </r>
  </si>
  <si>
    <r>
      <t xml:space="preserve">Необходимым условием приёма заказа является задаток (ваша гарантия подтверждения заказа) при бронировании: 50%, доплата 50% вносится не позднее: </t>
    </r>
    <r>
      <rPr>
        <b/>
        <sz val="11"/>
        <color rgb="FFFF0066"/>
        <rFont val="Arial"/>
        <family val="2"/>
      </rPr>
      <t>1 февраля 2024 г.</t>
    </r>
    <r>
      <rPr>
        <sz val="11"/>
        <color rgb="FFFF0066"/>
        <rFont val="Arial"/>
        <family val="2"/>
      </rPr>
      <t xml:space="preserve"> </t>
    </r>
  </si>
  <si>
    <t>Оплата учитывается по курсу ЦБ РФ+2,5%. Платежи фиксируются в у.е. по курсу на дату поступления средств.</t>
  </si>
  <si>
    <t>Уважаемые Коллеги!</t>
  </si>
  <si>
    <t xml:space="preserve">Предварительная сумма заказа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</si>
</sst>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#,##0.00_ ;\-#,##0.00\ 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009900"/>
      <name val="Arial"/>
      <family val="2"/>
      <charset val="204"/>
    </font>
    <font>
      <sz val="12"/>
      <color rgb="FF0000FF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11"/>
      <color rgb="FF0000FF"/>
      <name val="Arial"/>
      <family val="2"/>
      <charset val="204"/>
    </font>
    <font>
      <sz val="8"/>
      <name val="Arial"/>
      <family val="2"/>
    </font>
    <font>
      <sz val="11"/>
      <color theme="1"/>
      <name val="Times New Roman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rgb="FF660066"/>
      <name val="Arial"/>
      <family val="2"/>
      <charset val="204"/>
    </font>
    <font>
      <b/>
      <sz val="10"/>
      <color rgb="FF660066"/>
      <name val="Arial"/>
      <family val="2"/>
      <charset val="204"/>
    </font>
    <font>
      <sz val="11"/>
      <color rgb="FF660066"/>
      <name val="Arial"/>
      <family val="2"/>
      <charset val="204"/>
    </font>
    <font>
      <b/>
      <sz val="20"/>
      <color rgb="FF660066"/>
      <name val="Arial"/>
      <family val="2"/>
      <charset val="204"/>
    </font>
    <font>
      <sz val="11"/>
      <color rgb="FFA27800"/>
      <name val="Calibri"/>
      <family val="2"/>
      <charset val="204"/>
      <scheme val="minor"/>
    </font>
    <font>
      <b/>
      <sz val="11"/>
      <color rgb="FFFF0066"/>
      <name val="Arial"/>
      <family val="2"/>
      <charset val="204"/>
    </font>
    <font>
      <sz val="11"/>
      <color rgb="FFFF0066"/>
      <name val="Arial"/>
      <family val="2"/>
    </font>
    <font>
      <sz val="10"/>
      <color rgb="FFFF0066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rgb="FF9900CC"/>
      <name val="Arial"/>
      <family val="2"/>
      <charset val="204"/>
    </font>
    <font>
      <sz val="12"/>
      <color rgb="FFFF0066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FF0066"/>
      <name val="Arial"/>
      <family val="2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8" fillId="0" borderId="0"/>
    <xf numFmtId="0" fontId="11" fillId="0" borderId="0"/>
    <xf numFmtId="0" fontId="12" fillId="0" borderId="0"/>
    <xf numFmtId="0" fontId="23" fillId="0" borderId="0"/>
    <xf numFmtId="0" fontId="23" fillId="0" borderId="0" applyNumberFormat="0" applyFont="0" applyFill="0" applyBorder="0" applyProtection="0">
      <alignment horizontal="left" vertical="center"/>
    </xf>
    <xf numFmtId="0" fontId="23" fillId="0" borderId="0" applyNumberFormat="0" applyFont="0" applyFill="0" applyBorder="0" applyProtection="0">
      <alignment horizontal="left" vertical="center"/>
    </xf>
    <xf numFmtId="0" fontId="23" fillId="0" borderId="0" applyNumberFormat="0" applyFont="0" applyFill="0" applyBorder="0" applyProtection="0">
      <alignment horizontal="left" vertical="center"/>
    </xf>
    <xf numFmtId="0" fontId="23" fillId="0" borderId="0" applyNumberFormat="0" applyFont="0" applyFill="0" applyBorder="0" applyProtection="0">
      <alignment horizontal="right" vertical="center"/>
    </xf>
    <xf numFmtId="0" fontId="24" fillId="0" borderId="0" applyNumberFormat="0" applyFont="0" applyFill="0" applyBorder="0" applyProtection="0">
      <alignment wrapText="1"/>
    </xf>
    <xf numFmtId="0" fontId="23" fillId="0" borderId="0"/>
  </cellStyleXfs>
  <cellXfs count="73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6" fillId="2" borderId="0" xfId="1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6" fillId="2" borderId="0" xfId="1" applyFont="1" applyFill="1" applyAlignment="1">
      <alignment vertical="center"/>
    </xf>
    <xf numFmtId="0" fontId="10" fillId="2" borderId="0" xfId="0" applyFont="1" applyFill="1"/>
    <xf numFmtId="165" fontId="3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9" fillId="2" borderId="0" xfId="0" applyFont="1" applyFill="1"/>
    <xf numFmtId="164" fontId="21" fillId="2" borderId="1" xfId="0" applyNumberFormat="1" applyFont="1" applyFill="1" applyBorder="1" applyAlignment="1">
      <alignment horizontal="right"/>
    </xf>
    <xf numFmtId="0" fontId="22" fillId="2" borderId="0" xfId="3" applyFont="1" applyFill="1" applyAlignment="1" applyProtection="1">
      <alignment horizontal="left" vertical="center" indent="1"/>
      <protection locked="0"/>
    </xf>
    <xf numFmtId="0" fontId="21" fillId="2" borderId="0" xfId="0" applyFont="1" applyFill="1"/>
    <xf numFmtId="1" fontId="21" fillId="2" borderId="1" xfId="0" applyNumberFormat="1" applyFont="1" applyFill="1" applyBorder="1" applyAlignment="1">
      <alignment horizontal="right"/>
    </xf>
    <xf numFmtId="0" fontId="21" fillId="2" borderId="0" xfId="0" applyFont="1" applyFill="1" applyAlignment="1">
      <alignment horizontal="center" wrapText="1"/>
    </xf>
    <xf numFmtId="9" fontId="21" fillId="2" borderId="2" xfId="0" applyNumberFormat="1" applyFont="1" applyFill="1" applyBorder="1" applyAlignment="1">
      <alignment horizontal="right"/>
    </xf>
    <xf numFmtId="44" fontId="21" fillId="2" borderId="2" xfId="0" applyNumberFormat="1" applyFont="1" applyFill="1" applyBorder="1" applyAlignment="1">
      <alignment horizontal="right"/>
    </xf>
    <xf numFmtId="165" fontId="21" fillId="2" borderId="0" xfId="0" applyNumberFormat="1" applyFont="1" applyFill="1"/>
    <xf numFmtId="0" fontId="15" fillId="2" borderId="0" xfId="0" applyFont="1" applyFill="1" applyAlignment="1">
      <alignment horizontal="center"/>
    </xf>
    <xf numFmtId="0" fontId="17" fillId="2" borderId="0" xfId="0" applyFont="1" applyFill="1"/>
    <xf numFmtId="0" fontId="17" fillId="2" borderId="0" xfId="0" applyFont="1" applyFill="1" applyAlignment="1">
      <alignment horizontal="right"/>
    </xf>
    <xf numFmtId="2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0" fillId="2" borderId="0" xfId="2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7" fillId="2" borderId="0" xfId="2" applyFont="1" applyFill="1" applyAlignment="1">
      <alignment horizontal="left" vertical="center"/>
    </xf>
    <xf numFmtId="2" fontId="21" fillId="2" borderId="1" xfId="0" applyNumberFormat="1" applyFont="1" applyFill="1" applyBorder="1" applyAlignment="1">
      <alignment horizontal="right"/>
    </xf>
    <xf numFmtId="166" fontId="21" fillId="2" borderId="2" xfId="0" applyNumberFormat="1" applyFont="1" applyFill="1" applyBorder="1" applyAlignment="1">
      <alignment horizontal="right"/>
    </xf>
    <xf numFmtId="166" fontId="14" fillId="2" borderId="3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66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8" fontId="3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3" xfId="4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/>
    </xf>
    <xf numFmtId="0" fontId="18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top"/>
    </xf>
    <xf numFmtId="0" fontId="21" fillId="2" borderId="0" xfId="0" applyFont="1" applyFill="1" applyAlignment="1">
      <alignment horizontal="left" vertical="center"/>
    </xf>
    <xf numFmtId="0" fontId="10" fillId="2" borderId="0" xfId="2" applyFont="1" applyFill="1" applyAlignment="1">
      <alignment horizontal="left" vertical="center"/>
    </xf>
    <xf numFmtId="0" fontId="32" fillId="2" borderId="0" xfId="1" applyFont="1" applyFill="1" applyAlignment="1">
      <alignment horizontal="left" vertical="top"/>
    </xf>
  </cellXfs>
  <cellStyles count="12">
    <cellStyle name="Default" xfId="9" xr:uid="{00000000-0005-0000-0000-000000000000}"/>
    <cellStyle name="Links" xfId="6" xr:uid="{00000000-0005-0000-0000-000001000000}"/>
    <cellStyle name="Links 2 2" xfId="7" xr:uid="{00000000-0005-0000-0000-000002000000}"/>
    <cellStyle name="Links 3" xfId="8" xr:uid="{00000000-0005-0000-0000-000003000000}"/>
    <cellStyle name="Standaard 2" xfId="11" xr:uid="{6D1A83E1-6C50-49FE-BBE9-4657C995771C}"/>
    <cellStyle name="Standaard 3" xfId="5" xr:uid="{00000000-0005-0000-0000-000004000000}"/>
    <cellStyle name="Standaard_Blad1" xfId="10" xr:uid="{00000000-0005-0000-0000-000005000000}"/>
    <cellStyle name="Гиперссылка" xfId="1" builtinId="8"/>
    <cellStyle name="Обычный" xfId="0" builtinId="0"/>
    <cellStyle name="Обычный 2" xfId="2" xr:uid="{00000000-0005-0000-0000-000008000000}"/>
    <cellStyle name="Обычный 3" xfId="4" xr:uid="{00000000-0005-0000-0000-000009000000}"/>
    <cellStyle name="Обычный_Лист1" xfId="3" xr:uid="{00000000-0005-0000-0000-00000A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1E1"/>
      <color rgb="FFFFCDCD"/>
      <color rgb="FFFFCC99"/>
      <color rgb="FFFF9999"/>
      <color rgb="FFFF0066"/>
      <color rgb="FF660066"/>
      <color rgb="FF9900CC"/>
      <color rgb="FFFF6600"/>
      <color rgb="FFA27800"/>
      <color rgb="FF2B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s://img.stat-pulse.com/9dae6d62c816560a842268bde2cd317d/files/emailservice/userfiles/ab1ed78bf4d784acfe5c89e6c0f91b0b670902/Bezymyannyy_kollazh_8.jpg" TargetMode="External"/><Relationship Id="rId2" Type="http://schemas.openxmlformats.org/officeDocument/2006/relationships/image" Target="../media/image3.jpg"/><Relationship Id="rId1" Type="http://schemas.openxmlformats.org/officeDocument/2006/relationships/image" Target="../media/image2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10949</xdr:rowOff>
    </xdr:from>
    <xdr:to>
      <xdr:col>1</xdr:col>
      <xdr:colOff>193040</xdr:colOff>
      <xdr:row>3</xdr:row>
      <xdr:rowOff>201231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759802B-8F5F-4124-BDAD-006D3C7EE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49"/>
          <a:ext cx="782320" cy="738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4</xdr:col>
      <xdr:colOff>597985</xdr:colOff>
      <xdr:row>7</xdr:row>
      <xdr:rowOff>133351</xdr:rowOff>
    </xdr:to>
    <xdr:pic>
      <xdr:nvPicPr>
        <xdr:cNvPr id="2" name="Рисунок 1" descr="2ea3d911-2e29-43e9-bdbb-b51896fa214f">
          <a:extLst>
            <a:ext uri="{FF2B5EF4-FFF2-40B4-BE49-F238E27FC236}">
              <a16:creationId xmlns:a16="http://schemas.microsoft.com/office/drawing/2014/main" id="{4A189E04-4F26-4AB7-A8E6-8236B93899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20"/>
        <a:stretch/>
      </xdr:blipFill>
      <xdr:spPr bwMode="auto">
        <a:xfrm>
          <a:off x="1" y="1"/>
          <a:ext cx="3097344" cy="14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133350</xdr:rowOff>
    </xdr:from>
    <xdr:to>
      <xdr:col>4</xdr:col>
      <xdr:colOff>571500</xdr:colOff>
      <xdr:row>20</xdr:row>
      <xdr:rowOff>78608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149272F-6CFF-4ED5-98A5-B52E1CC4A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13510"/>
          <a:ext cx="3070860" cy="2322698"/>
        </a:xfrm>
        <a:prstGeom prst="rect">
          <a:avLst/>
        </a:prstGeom>
      </xdr:spPr>
    </xdr:pic>
    <xdr:clientData/>
  </xdr:twoCellAnchor>
  <xdr:twoCellAnchor>
    <xdr:from>
      <xdr:col>4</xdr:col>
      <xdr:colOff>600075</xdr:colOff>
      <xdr:row>0</xdr:row>
      <xdr:rowOff>0</xdr:rowOff>
    </xdr:from>
    <xdr:to>
      <xdr:col>11</xdr:col>
      <xdr:colOff>533400</xdr:colOff>
      <xdr:row>20</xdr:row>
      <xdr:rowOff>152400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E5CF32C-F6AB-4761-8248-08EFC1EA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9435" y="0"/>
          <a:ext cx="4307205" cy="381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466725</xdr:colOff>
      <xdr:row>0</xdr:row>
      <xdr:rowOff>38100</xdr:rowOff>
    </xdr:from>
    <xdr:to>
      <xdr:col>19</xdr:col>
      <xdr:colOff>159147</xdr:colOff>
      <xdr:row>20</xdr:row>
      <xdr:rowOff>95250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9F4D8A5F-6DD5-4023-B739-A64EE472B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9965" y="38100"/>
          <a:ext cx="4691142" cy="371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2"/>
  <sheetViews>
    <sheetView tabSelected="1" view="pageBreakPreview" zoomScale="75" zoomScaleNormal="84" zoomScaleSheetLayoutView="75" workbookViewId="0">
      <selection activeCell="G8" sqref="G8"/>
    </sheetView>
  </sheetViews>
  <sheetFormatPr defaultColWidth="9.109375" defaultRowHeight="14.4" x14ac:dyDescent="0.3"/>
  <cols>
    <col min="1" max="1" width="8.5546875" style="13" customWidth="1"/>
    <col min="2" max="2" width="51.6640625" style="13" customWidth="1"/>
    <col min="3" max="3" width="14.5546875" style="14" customWidth="1"/>
    <col min="4" max="4" width="22.5546875" style="14" customWidth="1"/>
    <col min="5" max="5" width="17.77734375" style="14" customWidth="1"/>
    <col min="6" max="6" width="16.77734375" customWidth="1"/>
    <col min="7" max="7" width="31.109375" style="50" customWidth="1"/>
    <col min="8" max="8" width="24.44140625" style="13" customWidth="1"/>
    <col min="9" max="9" width="25" style="13" customWidth="1"/>
    <col min="10" max="10" width="19.109375" style="13" customWidth="1"/>
    <col min="11" max="11" width="21.6640625" style="13" customWidth="1"/>
    <col min="12" max="12" width="16.109375" style="13" hidden="1" customWidth="1"/>
    <col min="13" max="13" width="15.33203125" style="13" hidden="1" customWidth="1"/>
    <col min="14" max="14" width="9.109375" style="15" hidden="1" customWidth="1"/>
    <col min="15" max="20" width="9.109375" style="13" hidden="1" customWidth="1"/>
    <col min="21" max="16384" width="9.109375" style="13"/>
  </cols>
  <sheetData>
    <row r="1" spans="1:20" s="1" customFormat="1" ht="7.5" customHeight="1" x14ac:dyDescent="0.25">
      <c r="C1" s="2"/>
      <c r="D1" s="2"/>
      <c r="E1" s="3"/>
      <c r="F1" s="32"/>
      <c r="G1" s="32"/>
      <c r="H1" s="3"/>
      <c r="I1" s="3"/>
      <c r="N1" s="4"/>
    </row>
    <row r="2" spans="1:20" s="7" customFormat="1" ht="21" customHeight="1" x14ac:dyDescent="0.3">
      <c r="A2" s="67" t="s">
        <v>318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  <c r="N2" s="6"/>
    </row>
    <row r="3" spans="1:20" s="1" customFormat="1" ht="15" customHeight="1" x14ac:dyDescent="0.25">
      <c r="A3" s="68" t="s">
        <v>317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N3" s="4"/>
    </row>
    <row r="4" spans="1:20" s="7" customFormat="1" ht="15.75" customHeight="1" x14ac:dyDescent="0.3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8"/>
      <c r="M4" s="8"/>
      <c r="N4" s="8"/>
      <c r="O4" s="8"/>
      <c r="P4" s="8"/>
      <c r="Q4" s="9">
        <v>75</v>
      </c>
      <c r="S4" s="6"/>
    </row>
    <row r="5" spans="1:20" s="1" customFormat="1" ht="15" customHeight="1" x14ac:dyDescent="0.25">
      <c r="A5" s="72" t="s">
        <v>323</v>
      </c>
      <c r="C5" s="2"/>
      <c r="D5" s="2"/>
      <c r="E5" s="3"/>
      <c r="F5" s="3"/>
      <c r="G5" s="3"/>
      <c r="H5" s="3"/>
      <c r="L5" s="8"/>
      <c r="N5" s="10"/>
      <c r="O5" s="10"/>
      <c r="P5" s="10"/>
      <c r="S5" s="4"/>
    </row>
    <row r="6" spans="1:20" s="1" customFormat="1" ht="15" customHeight="1" x14ac:dyDescent="0.25">
      <c r="A6" s="35" t="s">
        <v>319</v>
      </c>
      <c r="C6" s="2"/>
      <c r="D6" s="2"/>
      <c r="E6" s="3"/>
      <c r="F6" s="3"/>
      <c r="G6" s="3"/>
      <c r="H6" s="3"/>
      <c r="L6" s="8"/>
      <c r="N6" s="10"/>
      <c r="O6" s="10"/>
      <c r="P6" s="10"/>
      <c r="S6" s="4"/>
    </row>
    <row r="7" spans="1:20" s="1" customFormat="1" ht="12.75" customHeight="1" x14ac:dyDescent="0.25">
      <c r="A7" s="49" t="s">
        <v>282</v>
      </c>
      <c r="C7" s="2"/>
      <c r="D7" s="2"/>
      <c r="E7" s="3"/>
      <c r="F7" s="3"/>
      <c r="G7" s="3"/>
      <c r="H7" s="3"/>
      <c r="I7" s="26" t="s">
        <v>1</v>
      </c>
      <c r="J7" s="27"/>
      <c r="K7" s="26"/>
      <c r="L7" s="8"/>
      <c r="M7" s="11"/>
    </row>
    <row r="8" spans="1:20" s="1" customFormat="1" ht="12.75" customHeight="1" x14ac:dyDescent="0.25">
      <c r="A8" s="1" t="s">
        <v>283</v>
      </c>
      <c r="C8" s="2"/>
      <c r="D8" s="2"/>
      <c r="E8" s="3"/>
      <c r="F8" s="3"/>
      <c r="G8" s="3"/>
      <c r="H8" s="3"/>
      <c r="I8" s="28" t="s">
        <v>2</v>
      </c>
      <c r="J8" s="31"/>
      <c r="K8" s="31"/>
      <c r="L8" s="8"/>
      <c r="M8" s="11"/>
    </row>
    <row r="9" spans="1:20" s="1" customFormat="1" ht="12.75" customHeight="1" x14ac:dyDescent="0.25">
      <c r="A9" s="36" t="s">
        <v>18</v>
      </c>
      <c r="C9" s="2"/>
      <c r="D9" s="2"/>
      <c r="E9" s="3"/>
      <c r="F9" s="3"/>
      <c r="G9" s="3"/>
      <c r="H9" s="3"/>
      <c r="I9" s="28" t="s">
        <v>13</v>
      </c>
      <c r="J9" s="30"/>
      <c r="K9" s="30"/>
      <c r="L9" s="8"/>
      <c r="M9" s="11"/>
    </row>
    <row r="10" spans="1:20" s="1" customFormat="1" ht="12.75" customHeight="1" x14ac:dyDescent="0.25">
      <c r="C10" s="2"/>
      <c r="D10" s="2"/>
      <c r="E10" s="3"/>
      <c r="F10" s="3"/>
      <c r="G10" s="3"/>
      <c r="H10" s="3"/>
      <c r="I10" s="28" t="s">
        <v>3</v>
      </c>
      <c r="J10" s="30"/>
      <c r="K10" s="30"/>
      <c r="L10" s="8"/>
      <c r="M10" s="11"/>
    </row>
    <row r="11" spans="1:20" s="1" customFormat="1" ht="12.75" customHeight="1" x14ac:dyDescent="0.25">
      <c r="A11" s="70" t="s">
        <v>321</v>
      </c>
      <c r="C11" s="2"/>
      <c r="D11" s="2"/>
      <c r="E11" s="3"/>
      <c r="F11" s="3"/>
      <c r="G11" s="3"/>
      <c r="H11" s="3"/>
      <c r="I11" s="28" t="s">
        <v>16</v>
      </c>
      <c r="J11" s="66"/>
      <c r="K11" s="66"/>
      <c r="L11" s="8"/>
      <c r="M11" s="11"/>
    </row>
    <row r="12" spans="1:20" s="1" customFormat="1" ht="12.75" customHeight="1" x14ac:dyDescent="0.25">
      <c r="A12" s="71" t="s">
        <v>322</v>
      </c>
      <c r="C12" s="2"/>
      <c r="D12" s="2"/>
      <c r="E12" s="3"/>
      <c r="F12" s="3"/>
      <c r="G12" s="3"/>
      <c r="H12" s="3"/>
      <c r="I12" s="28" t="s">
        <v>4</v>
      </c>
      <c r="J12" s="66"/>
      <c r="K12" s="66"/>
      <c r="L12" s="8"/>
    </row>
    <row r="13" spans="1:20" s="1" customFormat="1" ht="12.75" customHeight="1" x14ac:dyDescent="0.25">
      <c r="A13" s="35" t="s">
        <v>284</v>
      </c>
      <c r="C13" s="2"/>
      <c r="D13" s="2"/>
      <c r="E13" s="3"/>
      <c r="F13" s="3"/>
      <c r="G13" s="3"/>
      <c r="H13" s="3"/>
      <c r="I13" s="28"/>
      <c r="J13" s="66"/>
      <c r="K13" s="66"/>
      <c r="L13" s="8"/>
    </row>
    <row r="14" spans="1:20" s="1" customFormat="1" ht="12.75" customHeight="1" x14ac:dyDescent="0.25">
      <c r="I14" s="18">
        <v>100</v>
      </c>
      <c r="J14" s="19" t="s">
        <v>5</v>
      </c>
      <c r="K14" s="20"/>
      <c r="L14" s="8"/>
    </row>
    <row r="15" spans="1:20" s="1" customFormat="1" ht="12.75" customHeight="1" x14ac:dyDescent="0.25">
      <c r="A15" s="1" t="s">
        <v>320</v>
      </c>
      <c r="C15" s="2"/>
      <c r="D15" s="2"/>
      <c r="E15" s="3"/>
      <c r="F15" s="3"/>
      <c r="G15" s="3"/>
      <c r="H15" s="3"/>
      <c r="I15" s="21">
        <f>SUM(K22:K292)</f>
        <v>0</v>
      </c>
      <c r="J15" s="19" t="s">
        <v>6</v>
      </c>
      <c r="K15" s="20"/>
      <c r="L15" s="8"/>
    </row>
    <row r="16" spans="1:20" s="1" customFormat="1" ht="12.75" customHeight="1" x14ac:dyDescent="0.25">
      <c r="A16" s="1" t="s">
        <v>19</v>
      </c>
      <c r="C16" s="2"/>
      <c r="D16" s="2"/>
      <c r="E16" s="2"/>
      <c r="F16" s="2"/>
      <c r="G16" s="2"/>
      <c r="H16" s="2"/>
      <c r="I16" s="38">
        <f>SUM(L22:L292)</f>
        <v>0</v>
      </c>
      <c r="J16" s="19" t="s">
        <v>7</v>
      </c>
      <c r="K16" s="22"/>
      <c r="L16" s="2"/>
      <c r="M16" s="2"/>
      <c r="N16" s="3"/>
      <c r="P16" s="12"/>
      <c r="T16" s="11"/>
    </row>
    <row r="17" spans="1:15" s="1" customFormat="1" ht="12.75" customHeight="1" x14ac:dyDescent="0.25">
      <c r="C17" s="2"/>
      <c r="D17" s="2"/>
      <c r="E17" s="3"/>
      <c r="F17" s="33"/>
      <c r="G17" s="33"/>
      <c r="H17" s="3"/>
      <c r="I17" s="23">
        <f>IF(I16&gt;5000,5%,IF(I16&gt;4000,4%,IF(I16&gt;3000,3%,IF(I16&gt;2000,2%,0%))))</f>
        <v>0</v>
      </c>
      <c r="J17" s="19" t="s">
        <v>8</v>
      </c>
      <c r="K17" s="20"/>
    </row>
    <row r="18" spans="1:15" s="1" customFormat="1" ht="12.75" customHeight="1" x14ac:dyDescent="0.25">
      <c r="A18" s="37" t="s">
        <v>15</v>
      </c>
      <c r="C18" s="2"/>
      <c r="D18" s="2"/>
      <c r="E18" s="3"/>
      <c r="F18" s="3"/>
      <c r="G18" s="3"/>
      <c r="H18" s="3"/>
      <c r="I18" s="39">
        <f>I16-I16*I17</f>
        <v>0</v>
      </c>
      <c r="J18" s="19" t="s">
        <v>9</v>
      </c>
      <c r="K18" s="20"/>
      <c r="O18" s="11"/>
    </row>
    <row r="19" spans="1:15" s="1" customFormat="1" ht="12.75" customHeight="1" x14ac:dyDescent="0.3">
      <c r="A19" s="34" t="s">
        <v>10</v>
      </c>
      <c r="C19" s="2"/>
      <c r="D19" s="2"/>
      <c r="E19" s="14"/>
      <c r="F19" s="13"/>
      <c r="G19" s="14"/>
      <c r="H19" s="13"/>
      <c r="I19" s="24">
        <f>I18*I14</f>
        <v>0</v>
      </c>
      <c r="J19" s="19" t="s">
        <v>324</v>
      </c>
      <c r="K19" s="25"/>
      <c r="O19" s="11"/>
    </row>
    <row r="20" spans="1:15" ht="5.25" customHeight="1" x14ac:dyDescent="0.3">
      <c r="F20" s="13"/>
      <c r="G20" s="14"/>
      <c r="H20" s="1"/>
      <c r="I20" s="17"/>
      <c r="J20" s="17"/>
      <c r="K20" s="17"/>
    </row>
    <row r="21" spans="1:15" ht="50.25" customHeight="1" x14ac:dyDescent="0.3">
      <c r="A21" s="64" t="s">
        <v>11</v>
      </c>
      <c r="B21" s="64" t="s">
        <v>20</v>
      </c>
      <c r="C21" s="64" t="s">
        <v>21</v>
      </c>
      <c r="D21" s="64" t="s">
        <v>22</v>
      </c>
      <c r="E21" s="64" t="s">
        <v>23</v>
      </c>
      <c r="F21" s="64" t="s">
        <v>285</v>
      </c>
      <c r="G21" s="64" t="s">
        <v>24</v>
      </c>
      <c r="H21" s="64" t="s">
        <v>315</v>
      </c>
      <c r="I21" s="64" t="s">
        <v>316</v>
      </c>
      <c r="J21" s="65" t="s">
        <v>14</v>
      </c>
      <c r="K21" s="29" t="s">
        <v>12</v>
      </c>
      <c r="L21" s="29" t="s">
        <v>17</v>
      </c>
      <c r="N21" s="16"/>
    </row>
    <row r="22" spans="1:15" s="41" customFormat="1" ht="12" customHeight="1" x14ac:dyDescent="0.25">
      <c r="A22" s="56">
        <v>1</v>
      </c>
      <c r="B22" s="57" t="s">
        <v>27</v>
      </c>
      <c r="C22" s="58" t="s">
        <v>271</v>
      </c>
      <c r="D22" s="58" t="s">
        <v>272</v>
      </c>
      <c r="E22" s="58">
        <v>900</v>
      </c>
      <c r="F22" s="59" t="s">
        <v>275</v>
      </c>
      <c r="G22" s="59" t="s">
        <v>276</v>
      </c>
      <c r="H22" s="51">
        <v>284.29000000000002</v>
      </c>
      <c r="I22" s="52">
        <v>0.32</v>
      </c>
      <c r="J22" s="53">
        <f>I22*100</f>
        <v>32</v>
      </c>
      <c r="K22" s="54"/>
      <c r="L22" s="40">
        <f>K22*I22</f>
        <v>0</v>
      </c>
      <c r="N22" s="42"/>
    </row>
    <row r="23" spans="1:15" s="43" customFormat="1" ht="12" customHeight="1" x14ac:dyDescent="0.25">
      <c r="A23" s="56">
        <v>2</v>
      </c>
      <c r="B23" s="57" t="s">
        <v>26</v>
      </c>
      <c r="C23" s="58" t="s">
        <v>269</v>
      </c>
      <c r="D23" s="58" t="s">
        <v>270</v>
      </c>
      <c r="E23" s="58">
        <v>600</v>
      </c>
      <c r="F23" s="59" t="s">
        <v>275</v>
      </c>
      <c r="G23" s="59" t="s">
        <v>276</v>
      </c>
      <c r="H23" s="51">
        <v>229.43</v>
      </c>
      <c r="I23" s="52">
        <v>0.38</v>
      </c>
      <c r="J23" s="53">
        <f t="shared" ref="J23:J86" si="0">I23*100</f>
        <v>38</v>
      </c>
      <c r="K23" s="54"/>
      <c r="L23" s="40">
        <f t="shared" ref="L23:L86" si="1">K23*I23</f>
        <v>0</v>
      </c>
      <c r="N23" s="44"/>
    </row>
    <row r="24" spans="1:15" s="45" customFormat="1" ht="12" customHeight="1" x14ac:dyDescent="0.25">
      <c r="A24" s="56">
        <v>3</v>
      </c>
      <c r="B24" s="57" t="s">
        <v>25</v>
      </c>
      <c r="C24" s="58" t="s">
        <v>267</v>
      </c>
      <c r="D24" s="58" t="s">
        <v>268</v>
      </c>
      <c r="E24" s="58">
        <v>250</v>
      </c>
      <c r="F24" s="59" t="s">
        <v>275</v>
      </c>
      <c r="G24" s="59" t="s">
        <v>276</v>
      </c>
      <c r="H24" s="51">
        <v>141.31</v>
      </c>
      <c r="I24" s="52">
        <v>0.56999999999999995</v>
      </c>
      <c r="J24" s="53">
        <f t="shared" si="0"/>
        <v>56.999999999999993</v>
      </c>
      <c r="K24" s="54"/>
      <c r="L24" s="40">
        <f t="shared" si="1"/>
        <v>0</v>
      </c>
      <c r="N24" s="46"/>
    </row>
    <row r="25" spans="1:15" s="41" customFormat="1" ht="12" customHeight="1" x14ac:dyDescent="0.25">
      <c r="A25" s="56">
        <v>4</v>
      </c>
      <c r="B25" s="57" t="s">
        <v>210</v>
      </c>
      <c r="C25" s="58" t="s">
        <v>271</v>
      </c>
      <c r="D25" s="58" t="s">
        <v>272</v>
      </c>
      <c r="E25" s="58">
        <v>900</v>
      </c>
      <c r="F25" s="59" t="s">
        <v>278</v>
      </c>
      <c r="G25" s="59" t="s">
        <v>279</v>
      </c>
      <c r="H25" s="51">
        <v>329.18</v>
      </c>
      <c r="I25" s="52">
        <v>0.37</v>
      </c>
      <c r="J25" s="53">
        <f t="shared" si="0"/>
        <v>37</v>
      </c>
      <c r="K25" s="54"/>
      <c r="L25" s="40">
        <f t="shared" si="1"/>
        <v>0</v>
      </c>
      <c r="N25" s="42"/>
    </row>
    <row r="26" spans="1:15" s="43" customFormat="1" ht="12" customHeight="1" x14ac:dyDescent="0.25">
      <c r="A26" s="56">
        <v>5</v>
      </c>
      <c r="B26" s="57" t="s">
        <v>209</v>
      </c>
      <c r="C26" s="58" t="s">
        <v>269</v>
      </c>
      <c r="D26" s="58" t="s">
        <v>270</v>
      </c>
      <c r="E26" s="58">
        <v>600</v>
      </c>
      <c r="F26" s="59" t="s">
        <v>278</v>
      </c>
      <c r="G26" s="59" t="s">
        <v>279</v>
      </c>
      <c r="H26" s="51">
        <v>269.33</v>
      </c>
      <c r="I26" s="52">
        <v>0.45</v>
      </c>
      <c r="J26" s="53">
        <f t="shared" si="0"/>
        <v>45</v>
      </c>
      <c r="K26" s="54"/>
      <c r="L26" s="40">
        <f t="shared" si="1"/>
        <v>0</v>
      </c>
      <c r="N26" s="44"/>
    </row>
    <row r="27" spans="1:15" s="47" customFormat="1" ht="12" customHeight="1" x14ac:dyDescent="0.25">
      <c r="A27" s="56">
        <v>6</v>
      </c>
      <c r="B27" s="57" t="s">
        <v>208</v>
      </c>
      <c r="C27" s="58" t="s">
        <v>267</v>
      </c>
      <c r="D27" s="58" t="s">
        <v>268</v>
      </c>
      <c r="E27" s="58">
        <v>250</v>
      </c>
      <c r="F27" s="59" t="s">
        <v>278</v>
      </c>
      <c r="G27" s="59" t="s">
        <v>279</v>
      </c>
      <c r="H27" s="51">
        <v>141.31</v>
      </c>
      <c r="I27" s="52">
        <v>0.56999999999999995</v>
      </c>
      <c r="J27" s="53">
        <f t="shared" si="0"/>
        <v>56.999999999999993</v>
      </c>
      <c r="K27" s="54"/>
      <c r="L27" s="40">
        <f t="shared" si="1"/>
        <v>0</v>
      </c>
    </row>
    <row r="28" spans="1:15" s="41" customFormat="1" ht="12" customHeight="1" x14ac:dyDescent="0.25">
      <c r="A28" s="56">
        <v>7</v>
      </c>
      <c r="B28" s="55" t="s">
        <v>286</v>
      </c>
      <c r="C28" s="58" t="s">
        <v>269</v>
      </c>
      <c r="D28" s="58" t="s">
        <v>270</v>
      </c>
      <c r="E28" s="58">
        <v>600</v>
      </c>
      <c r="F28" s="59" t="s">
        <v>275</v>
      </c>
      <c r="G28" s="59" t="s">
        <v>280</v>
      </c>
      <c r="H28" s="51">
        <v>219.45</v>
      </c>
      <c r="I28" s="52">
        <v>0.37</v>
      </c>
      <c r="J28" s="53">
        <f t="shared" si="0"/>
        <v>37</v>
      </c>
      <c r="K28" s="54"/>
      <c r="L28" s="40">
        <f t="shared" si="1"/>
        <v>0</v>
      </c>
      <c r="N28" s="42"/>
    </row>
    <row r="29" spans="1:15" s="43" customFormat="1" ht="12" customHeight="1" x14ac:dyDescent="0.25">
      <c r="A29" s="56">
        <v>8</v>
      </c>
      <c r="B29" s="55" t="s">
        <v>211</v>
      </c>
      <c r="C29" s="58" t="s">
        <v>267</v>
      </c>
      <c r="D29" s="58" t="s">
        <v>268</v>
      </c>
      <c r="E29" s="58">
        <v>250</v>
      </c>
      <c r="F29" s="59" t="s">
        <v>275</v>
      </c>
      <c r="G29" s="59" t="s">
        <v>280</v>
      </c>
      <c r="H29" s="51">
        <v>122.29</v>
      </c>
      <c r="I29" s="52">
        <v>0.49</v>
      </c>
      <c r="J29" s="53">
        <f t="shared" si="0"/>
        <v>49</v>
      </c>
      <c r="K29" s="54"/>
      <c r="L29" s="40">
        <f t="shared" si="1"/>
        <v>0</v>
      </c>
      <c r="N29" s="44"/>
    </row>
    <row r="30" spans="1:15" s="45" customFormat="1" ht="12" customHeight="1" x14ac:dyDescent="0.25">
      <c r="A30" s="56">
        <v>9</v>
      </c>
      <c r="B30" s="57" t="s">
        <v>30</v>
      </c>
      <c r="C30" s="58" t="s">
        <v>271</v>
      </c>
      <c r="D30" s="58" t="s">
        <v>272</v>
      </c>
      <c r="E30" s="58">
        <v>900</v>
      </c>
      <c r="F30" s="59" t="s">
        <v>275</v>
      </c>
      <c r="G30" s="59" t="s">
        <v>276</v>
      </c>
      <c r="H30" s="51">
        <v>329.18</v>
      </c>
      <c r="I30" s="52">
        <v>0.37</v>
      </c>
      <c r="J30" s="53">
        <f t="shared" si="0"/>
        <v>37</v>
      </c>
      <c r="K30" s="54"/>
      <c r="L30" s="40">
        <f t="shared" si="1"/>
        <v>0</v>
      </c>
      <c r="N30" s="46"/>
    </row>
    <row r="31" spans="1:15" s="41" customFormat="1" ht="12" customHeight="1" x14ac:dyDescent="0.25">
      <c r="A31" s="56">
        <v>10</v>
      </c>
      <c r="B31" s="57" t="s">
        <v>29</v>
      </c>
      <c r="C31" s="58" t="s">
        <v>269</v>
      </c>
      <c r="D31" s="58" t="s">
        <v>270</v>
      </c>
      <c r="E31" s="58">
        <v>600</v>
      </c>
      <c r="F31" s="59" t="s">
        <v>275</v>
      </c>
      <c r="G31" s="59" t="s">
        <v>276</v>
      </c>
      <c r="H31" s="51">
        <v>249.38</v>
      </c>
      <c r="I31" s="52">
        <v>0.42</v>
      </c>
      <c r="J31" s="53">
        <f t="shared" si="0"/>
        <v>42</v>
      </c>
      <c r="K31" s="54"/>
      <c r="L31" s="40">
        <f t="shared" si="1"/>
        <v>0</v>
      </c>
      <c r="N31" s="42"/>
    </row>
    <row r="32" spans="1:15" s="43" customFormat="1" ht="12" customHeight="1" x14ac:dyDescent="0.25">
      <c r="A32" s="56">
        <v>11</v>
      </c>
      <c r="B32" s="57" t="s">
        <v>28</v>
      </c>
      <c r="C32" s="58" t="s">
        <v>267</v>
      </c>
      <c r="D32" s="58" t="s">
        <v>268</v>
      </c>
      <c r="E32" s="58">
        <v>250</v>
      </c>
      <c r="F32" s="59" t="s">
        <v>275</v>
      </c>
      <c r="G32" s="59" t="s">
        <v>276</v>
      </c>
      <c r="H32" s="51">
        <v>141.31</v>
      </c>
      <c r="I32" s="52">
        <v>0.56999999999999995</v>
      </c>
      <c r="J32" s="53">
        <f t="shared" si="0"/>
        <v>56.999999999999993</v>
      </c>
      <c r="K32" s="54"/>
      <c r="L32" s="40">
        <f t="shared" si="1"/>
        <v>0</v>
      </c>
      <c r="N32" s="44"/>
    </row>
    <row r="33" spans="1:14" s="45" customFormat="1" ht="12" customHeight="1" x14ac:dyDescent="0.25">
      <c r="A33" s="56">
        <v>12</v>
      </c>
      <c r="B33" s="57" t="s">
        <v>33</v>
      </c>
      <c r="C33" s="58" t="s">
        <v>271</v>
      </c>
      <c r="D33" s="58" t="s">
        <v>272</v>
      </c>
      <c r="E33" s="58">
        <v>900</v>
      </c>
      <c r="F33" s="59" t="s">
        <v>275</v>
      </c>
      <c r="G33" s="59" t="s">
        <v>277</v>
      </c>
      <c r="H33" s="51">
        <v>299.25</v>
      </c>
      <c r="I33" s="52">
        <v>0.33</v>
      </c>
      <c r="J33" s="53">
        <f t="shared" si="0"/>
        <v>33</v>
      </c>
      <c r="K33" s="54"/>
      <c r="L33" s="40">
        <f t="shared" si="1"/>
        <v>0</v>
      </c>
      <c r="N33" s="46"/>
    </row>
    <row r="34" spans="1:14" s="41" customFormat="1" ht="12" customHeight="1" x14ac:dyDescent="0.25">
      <c r="A34" s="56">
        <v>13</v>
      </c>
      <c r="B34" s="57" t="s">
        <v>32</v>
      </c>
      <c r="C34" s="58" t="s">
        <v>269</v>
      </c>
      <c r="D34" s="58" t="s">
        <v>270</v>
      </c>
      <c r="E34" s="58">
        <v>600</v>
      </c>
      <c r="F34" s="59" t="s">
        <v>275</v>
      </c>
      <c r="G34" s="59" t="s">
        <v>277</v>
      </c>
      <c r="H34" s="51">
        <v>289.27999999999997</v>
      </c>
      <c r="I34" s="52">
        <v>0.48</v>
      </c>
      <c r="J34" s="53">
        <f t="shared" si="0"/>
        <v>48</v>
      </c>
      <c r="K34" s="54"/>
      <c r="L34" s="40">
        <f t="shared" si="1"/>
        <v>0</v>
      </c>
      <c r="N34" s="42"/>
    </row>
    <row r="35" spans="1:14" s="43" customFormat="1" ht="12" customHeight="1" x14ac:dyDescent="0.25">
      <c r="A35" s="56">
        <v>14</v>
      </c>
      <c r="B35" s="57" t="s">
        <v>31</v>
      </c>
      <c r="C35" s="58" t="s">
        <v>267</v>
      </c>
      <c r="D35" s="58" t="s">
        <v>268</v>
      </c>
      <c r="E35" s="58">
        <v>250</v>
      </c>
      <c r="F35" s="59" t="s">
        <v>275</v>
      </c>
      <c r="G35" s="59" t="s">
        <v>277</v>
      </c>
      <c r="H35" s="51">
        <v>162.09</v>
      </c>
      <c r="I35" s="52">
        <v>0.65</v>
      </c>
      <c r="J35" s="53">
        <f t="shared" si="0"/>
        <v>65</v>
      </c>
      <c r="K35" s="54"/>
      <c r="L35" s="40">
        <f t="shared" si="1"/>
        <v>0</v>
      </c>
      <c r="N35" s="44"/>
    </row>
    <row r="36" spans="1:14" s="45" customFormat="1" ht="12" customHeight="1" x14ac:dyDescent="0.25">
      <c r="A36" s="56">
        <v>15</v>
      </c>
      <c r="B36" s="57" t="s">
        <v>35</v>
      </c>
      <c r="C36" s="58" t="s">
        <v>271</v>
      </c>
      <c r="D36" s="58" t="s">
        <v>272</v>
      </c>
      <c r="E36" s="58">
        <v>900</v>
      </c>
      <c r="F36" s="59" t="s">
        <v>278</v>
      </c>
      <c r="G36" s="59" t="s">
        <v>279</v>
      </c>
      <c r="H36" s="51">
        <v>299.25</v>
      </c>
      <c r="I36" s="52">
        <v>0.33</v>
      </c>
      <c r="J36" s="53">
        <f t="shared" si="0"/>
        <v>33</v>
      </c>
      <c r="K36" s="54"/>
      <c r="L36" s="40">
        <f t="shared" si="1"/>
        <v>0</v>
      </c>
      <c r="N36" s="46"/>
    </row>
    <row r="37" spans="1:14" s="48" customFormat="1" ht="12" customHeight="1" x14ac:dyDescent="0.25">
      <c r="A37" s="56">
        <v>16</v>
      </c>
      <c r="B37" s="57" t="s">
        <v>34</v>
      </c>
      <c r="C37" s="58" t="s">
        <v>269</v>
      </c>
      <c r="D37" s="58" t="s">
        <v>270</v>
      </c>
      <c r="E37" s="58">
        <v>600</v>
      </c>
      <c r="F37" s="59" t="s">
        <v>278</v>
      </c>
      <c r="G37" s="59" t="s">
        <v>279</v>
      </c>
      <c r="H37" s="51">
        <v>219.45</v>
      </c>
      <c r="I37" s="52">
        <v>0.37</v>
      </c>
      <c r="J37" s="53">
        <f t="shared" si="0"/>
        <v>37</v>
      </c>
      <c r="K37" s="54"/>
      <c r="L37" s="40">
        <f t="shared" si="1"/>
        <v>0</v>
      </c>
    </row>
    <row r="38" spans="1:14" s="43" customFormat="1" ht="12" customHeight="1" x14ac:dyDescent="0.25">
      <c r="A38" s="56">
        <v>17</v>
      </c>
      <c r="B38" s="57" t="s">
        <v>287</v>
      </c>
      <c r="C38" s="58" t="s">
        <v>267</v>
      </c>
      <c r="D38" s="58" t="s">
        <v>268</v>
      </c>
      <c r="E38" s="58">
        <v>250</v>
      </c>
      <c r="F38" s="59" t="s">
        <v>278</v>
      </c>
      <c r="G38" s="59" t="s">
        <v>279</v>
      </c>
      <c r="H38" s="51">
        <v>118.96</v>
      </c>
      <c r="I38" s="52">
        <v>0.48</v>
      </c>
      <c r="J38" s="53">
        <f t="shared" si="0"/>
        <v>48</v>
      </c>
      <c r="K38" s="54"/>
      <c r="L38" s="40">
        <f t="shared" si="1"/>
        <v>0</v>
      </c>
      <c r="N38" s="44"/>
    </row>
    <row r="39" spans="1:14" s="45" customFormat="1" ht="12" customHeight="1" x14ac:dyDescent="0.25">
      <c r="A39" s="56">
        <v>18</v>
      </c>
      <c r="B39" s="57" t="s">
        <v>288</v>
      </c>
      <c r="C39" s="58" t="s">
        <v>271</v>
      </c>
      <c r="D39" s="58" t="s">
        <v>272</v>
      </c>
      <c r="E39" s="58">
        <v>900</v>
      </c>
      <c r="F39" s="59" t="s">
        <v>278</v>
      </c>
      <c r="G39" s="59" t="s">
        <v>279</v>
      </c>
      <c r="H39" s="51">
        <v>448.88</v>
      </c>
      <c r="I39" s="52">
        <v>0.5</v>
      </c>
      <c r="J39" s="53">
        <f t="shared" si="0"/>
        <v>50</v>
      </c>
      <c r="K39" s="54"/>
      <c r="L39" s="40">
        <f t="shared" si="1"/>
        <v>0</v>
      </c>
      <c r="N39" s="46"/>
    </row>
    <row r="40" spans="1:14" s="41" customFormat="1" ht="12" customHeight="1" x14ac:dyDescent="0.25">
      <c r="A40" s="56">
        <v>19</v>
      </c>
      <c r="B40" s="57" t="s">
        <v>289</v>
      </c>
      <c r="C40" s="58" t="s">
        <v>269</v>
      </c>
      <c r="D40" s="58" t="s">
        <v>270</v>
      </c>
      <c r="E40" s="58">
        <v>600</v>
      </c>
      <c r="F40" s="59" t="s">
        <v>278</v>
      </c>
      <c r="G40" s="59" t="s">
        <v>279</v>
      </c>
      <c r="H40" s="51">
        <v>349.13</v>
      </c>
      <c r="I40" s="52">
        <v>0.57999999999999996</v>
      </c>
      <c r="J40" s="53">
        <f t="shared" si="0"/>
        <v>57.999999999999993</v>
      </c>
      <c r="K40" s="54"/>
      <c r="L40" s="40">
        <f t="shared" si="1"/>
        <v>0</v>
      </c>
      <c r="N40" s="42"/>
    </row>
    <row r="41" spans="1:14" s="43" customFormat="1" ht="12" customHeight="1" x14ac:dyDescent="0.25">
      <c r="A41" s="56">
        <v>20</v>
      </c>
      <c r="B41" s="57" t="s">
        <v>290</v>
      </c>
      <c r="C41" s="58" t="s">
        <v>267</v>
      </c>
      <c r="D41" s="58" t="s">
        <v>268</v>
      </c>
      <c r="E41" s="58">
        <v>250</v>
      </c>
      <c r="F41" s="59" t="s">
        <v>278</v>
      </c>
      <c r="G41" s="59" t="s">
        <v>279</v>
      </c>
      <c r="H41" s="51">
        <v>157.94</v>
      </c>
      <c r="I41" s="52">
        <v>0.63</v>
      </c>
      <c r="J41" s="53">
        <f t="shared" si="0"/>
        <v>63</v>
      </c>
      <c r="K41" s="54"/>
      <c r="L41" s="40">
        <f t="shared" si="1"/>
        <v>0</v>
      </c>
      <c r="N41" s="44"/>
    </row>
    <row r="42" spans="1:14" s="45" customFormat="1" ht="12" customHeight="1" x14ac:dyDescent="0.25">
      <c r="A42" s="56">
        <v>21</v>
      </c>
      <c r="B42" s="57" t="s">
        <v>38</v>
      </c>
      <c r="C42" s="58" t="s">
        <v>271</v>
      </c>
      <c r="D42" s="58" t="s">
        <v>272</v>
      </c>
      <c r="E42" s="58">
        <v>900</v>
      </c>
      <c r="F42" s="59" t="s">
        <v>275</v>
      </c>
      <c r="G42" s="59" t="s">
        <v>277</v>
      </c>
      <c r="H42" s="51">
        <v>299.25</v>
      </c>
      <c r="I42" s="52">
        <v>0.33</v>
      </c>
      <c r="J42" s="53">
        <f t="shared" si="0"/>
        <v>33</v>
      </c>
      <c r="K42" s="54"/>
      <c r="L42" s="40">
        <f t="shared" si="1"/>
        <v>0</v>
      </c>
      <c r="N42" s="46"/>
    </row>
    <row r="43" spans="1:14" s="41" customFormat="1" ht="12" customHeight="1" x14ac:dyDescent="0.25">
      <c r="A43" s="56">
        <v>22</v>
      </c>
      <c r="B43" s="57" t="s">
        <v>37</v>
      </c>
      <c r="C43" s="58" t="s">
        <v>269</v>
      </c>
      <c r="D43" s="58" t="s">
        <v>270</v>
      </c>
      <c r="E43" s="58">
        <v>600</v>
      </c>
      <c r="F43" s="59" t="s">
        <v>275</v>
      </c>
      <c r="G43" s="59" t="s">
        <v>277</v>
      </c>
      <c r="H43" s="51">
        <v>229.43</v>
      </c>
      <c r="I43" s="52">
        <v>0.38</v>
      </c>
      <c r="J43" s="53">
        <f t="shared" si="0"/>
        <v>38</v>
      </c>
      <c r="K43" s="54"/>
      <c r="L43" s="40">
        <f t="shared" si="1"/>
        <v>0</v>
      </c>
      <c r="N43" s="42"/>
    </row>
    <row r="44" spans="1:14" s="43" customFormat="1" ht="12" customHeight="1" x14ac:dyDescent="0.25">
      <c r="A44" s="56">
        <v>23</v>
      </c>
      <c r="B44" s="57" t="s">
        <v>36</v>
      </c>
      <c r="C44" s="58" t="s">
        <v>267</v>
      </c>
      <c r="D44" s="58" t="s">
        <v>268</v>
      </c>
      <c r="E44" s="58">
        <v>250</v>
      </c>
      <c r="F44" s="59" t="s">
        <v>275</v>
      </c>
      <c r="G44" s="59" t="s">
        <v>277</v>
      </c>
      <c r="H44" s="51">
        <v>145.47</v>
      </c>
      <c r="I44" s="52">
        <v>0.57999999999999996</v>
      </c>
      <c r="J44" s="53">
        <f t="shared" si="0"/>
        <v>57.999999999999993</v>
      </c>
      <c r="K44" s="54"/>
      <c r="L44" s="40">
        <f t="shared" si="1"/>
        <v>0</v>
      </c>
      <c r="N44" s="44"/>
    </row>
    <row r="45" spans="1:14" s="47" customFormat="1" ht="12" customHeight="1" x14ac:dyDescent="0.25">
      <c r="A45" s="56">
        <v>24</v>
      </c>
      <c r="B45" s="57" t="s">
        <v>164</v>
      </c>
      <c r="C45" s="58" t="s">
        <v>271</v>
      </c>
      <c r="D45" s="58" t="s">
        <v>272</v>
      </c>
      <c r="E45" s="58">
        <v>900</v>
      </c>
      <c r="F45" s="59" t="s">
        <v>278</v>
      </c>
      <c r="G45" s="59" t="s">
        <v>279</v>
      </c>
      <c r="H45" s="51">
        <v>448.88</v>
      </c>
      <c r="I45" s="52">
        <v>0.5</v>
      </c>
      <c r="J45" s="53">
        <f t="shared" si="0"/>
        <v>50</v>
      </c>
      <c r="K45" s="54"/>
      <c r="L45" s="40">
        <f t="shared" si="1"/>
        <v>0</v>
      </c>
    </row>
    <row r="46" spans="1:14" s="48" customFormat="1" ht="12" customHeight="1" x14ac:dyDescent="0.25">
      <c r="A46" s="56">
        <v>25</v>
      </c>
      <c r="B46" s="57" t="s">
        <v>163</v>
      </c>
      <c r="C46" s="58" t="s">
        <v>269</v>
      </c>
      <c r="D46" s="58" t="s">
        <v>270</v>
      </c>
      <c r="E46" s="58">
        <v>600</v>
      </c>
      <c r="F46" s="59" t="s">
        <v>278</v>
      </c>
      <c r="G46" s="59" t="s">
        <v>279</v>
      </c>
      <c r="H46" s="51">
        <v>349.13</v>
      </c>
      <c r="I46" s="52">
        <v>0.57999999999999996</v>
      </c>
      <c r="J46" s="53">
        <f t="shared" si="0"/>
        <v>57.999999999999993</v>
      </c>
      <c r="K46" s="54"/>
      <c r="L46" s="40">
        <f t="shared" si="1"/>
        <v>0</v>
      </c>
    </row>
    <row r="47" spans="1:14" s="43" customFormat="1" ht="12" customHeight="1" x14ac:dyDescent="0.25">
      <c r="A47" s="56">
        <v>26</v>
      </c>
      <c r="B47" s="57" t="s">
        <v>162</v>
      </c>
      <c r="C47" s="58" t="s">
        <v>267</v>
      </c>
      <c r="D47" s="58" t="s">
        <v>268</v>
      </c>
      <c r="E47" s="58">
        <v>250</v>
      </c>
      <c r="F47" s="59" t="s">
        <v>278</v>
      </c>
      <c r="G47" s="59" t="s">
        <v>279</v>
      </c>
      <c r="H47" s="51">
        <v>157.94</v>
      </c>
      <c r="I47" s="52">
        <v>0.63</v>
      </c>
      <c r="J47" s="53">
        <f t="shared" si="0"/>
        <v>63</v>
      </c>
      <c r="K47" s="54"/>
      <c r="L47" s="40">
        <f t="shared" si="1"/>
        <v>0</v>
      </c>
      <c r="N47" s="44"/>
    </row>
    <row r="48" spans="1:14" s="45" customFormat="1" ht="12" customHeight="1" x14ac:dyDescent="0.25">
      <c r="A48" s="56">
        <v>27</v>
      </c>
      <c r="B48" s="57" t="s">
        <v>291</v>
      </c>
      <c r="C48" s="58" t="s">
        <v>271</v>
      </c>
      <c r="D48" s="58" t="s">
        <v>272</v>
      </c>
      <c r="E48" s="58">
        <v>900</v>
      </c>
      <c r="F48" s="59" t="s">
        <v>275</v>
      </c>
      <c r="G48" s="59" t="s">
        <v>280</v>
      </c>
      <c r="H48" s="51">
        <v>321.69</v>
      </c>
      <c r="I48" s="52">
        <v>0.36</v>
      </c>
      <c r="J48" s="53">
        <f t="shared" si="0"/>
        <v>36</v>
      </c>
      <c r="K48" s="54"/>
      <c r="L48" s="40">
        <f t="shared" si="1"/>
        <v>0</v>
      </c>
      <c r="N48" s="46"/>
    </row>
    <row r="49" spans="1:14" s="41" customFormat="1" ht="12" customHeight="1" x14ac:dyDescent="0.25">
      <c r="A49" s="56">
        <v>28</v>
      </c>
      <c r="B49" s="57" t="s">
        <v>292</v>
      </c>
      <c r="C49" s="58" t="s">
        <v>269</v>
      </c>
      <c r="D49" s="58" t="s">
        <v>270</v>
      </c>
      <c r="E49" s="58">
        <v>600</v>
      </c>
      <c r="F49" s="59" t="s">
        <v>275</v>
      </c>
      <c r="G49" s="59" t="s">
        <v>280</v>
      </c>
      <c r="H49" s="51">
        <v>249.38</v>
      </c>
      <c r="I49" s="52">
        <v>0.42</v>
      </c>
      <c r="J49" s="53">
        <f t="shared" si="0"/>
        <v>42</v>
      </c>
      <c r="K49" s="54"/>
      <c r="L49" s="40">
        <f t="shared" si="1"/>
        <v>0</v>
      </c>
      <c r="N49" s="42"/>
    </row>
    <row r="50" spans="1:14" s="43" customFormat="1" ht="12" customHeight="1" x14ac:dyDescent="0.25">
      <c r="A50" s="56">
        <v>29</v>
      </c>
      <c r="B50" s="57" t="s">
        <v>293</v>
      </c>
      <c r="C50" s="58" t="s">
        <v>267</v>
      </c>
      <c r="D50" s="58" t="s">
        <v>268</v>
      </c>
      <c r="E50" s="58">
        <v>250</v>
      </c>
      <c r="F50" s="59" t="s">
        <v>275</v>
      </c>
      <c r="G50" s="59" t="s">
        <v>280</v>
      </c>
      <c r="H50" s="51">
        <v>133</v>
      </c>
      <c r="I50" s="52">
        <v>0.53</v>
      </c>
      <c r="J50" s="53">
        <f t="shared" si="0"/>
        <v>53</v>
      </c>
      <c r="K50" s="54"/>
      <c r="L50" s="40">
        <f t="shared" si="1"/>
        <v>0</v>
      </c>
      <c r="N50" s="44"/>
    </row>
    <row r="51" spans="1:14" s="45" customFormat="1" ht="12" customHeight="1" x14ac:dyDescent="0.25">
      <c r="A51" s="56">
        <v>30</v>
      </c>
      <c r="B51" s="55" t="s">
        <v>213</v>
      </c>
      <c r="C51" s="58" t="s">
        <v>269</v>
      </c>
      <c r="D51" s="58" t="s">
        <v>270</v>
      </c>
      <c r="E51" s="58">
        <v>600</v>
      </c>
      <c r="F51" s="59" t="s">
        <v>275</v>
      </c>
      <c r="G51" s="59" t="s">
        <v>276</v>
      </c>
      <c r="H51" s="51">
        <v>249.38</v>
      </c>
      <c r="I51" s="52">
        <v>0.42</v>
      </c>
      <c r="J51" s="53">
        <f t="shared" si="0"/>
        <v>42</v>
      </c>
      <c r="K51" s="54"/>
      <c r="L51" s="40">
        <f t="shared" si="1"/>
        <v>0</v>
      </c>
      <c r="N51" s="46"/>
    </row>
    <row r="52" spans="1:14" s="48" customFormat="1" ht="12" customHeight="1" x14ac:dyDescent="0.25">
      <c r="A52" s="56">
        <v>31</v>
      </c>
      <c r="B52" s="55" t="s">
        <v>212</v>
      </c>
      <c r="C52" s="58" t="s">
        <v>267</v>
      </c>
      <c r="D52" s="58" t="s">
        <v>268</v>
      </c>
      <c r="E52" s="58">
        <v>250</v>
      </c>
      <c r="F52" s="59" t="s">
        <v>275</v>
      </c>
      <c r="G52" s="59" t="s">
        <v>276</v>
      </c>
      <c r="H52" s="51">
        <v>125.61</v>
      </c>
      <c r="I52" s="52">
        <v>0.5</v>
      </c>
      <c r="J52" s="53">
        <f t="shared" si="0"/>
        <v>50</v>
      </c>
      <c r="K52" s="54"/>
      <c r="L52" s="40">
        <f t="shared" si="1"/>
        <v>0</v>
      </c>
    </row>
    <row r="53" spans="1:14" s="43" customFormat="1" ht="12" customHeight="1" x14ac:dyDescent="0.25">
      <c r="A53" s="56">
        <v>32</v>
      </c>
      <c r="B53" s="57" t="s">
        <v>216</v>
      </c>
      <c r="C53" s="58" t="s">
        <v>271</v>
      </c>
      <c r="D53" s="58" t="s">
        <v>272</v>
      </c>
      <c r="E53" s="58">
        <v>900</v>
      </c>
      <c r="F53" s="59" t="s">
        <v>275</v>
      </c>
      <c r="G53" s="59" t="s">
        <v>276</v>
      </c>
      <c r="H53" s="51">
        <v>284.29000000000002</v>
      </c>
      <c r="I53" s="52">
        <v>0.32</v>
      </c>
      <c r="J53" s="53">
        <f t="shared" si="0"/>
        <v>32</v>
      </c>
      <c r="K53" s="54"/>
      <c r="L53" s="40">
        <f t="shared" si="1"/>
        <v>0</v>
      </c>
      <c r="N53" s="44"/>
    </row>
    <row r="54" spans="1:14" s="45" customFormat="1" ht="12" customHeight="1" x14ac:dyDescent="0.25">
      <c r="A54" s="56">
        <v>33</v>
      </c>
      <c r="B54" s="57" t="s">
        <v>215</v>
      </c>
      <c r="C54" s="58" t="s">
        <v>269</v>
      </c>
      <c r="D54" s="58" t="s">
        <v>270</v>
      </c>
      <c r="E54" s="58">
        <v>600</v>
      </c>
      <c r="F54" s="59" t="s">
        <v>275</v>
      </c>
      <c r="G54" s="59" t="s">
        <v>276</v>
      </c>
      <c r="H54" s="51">
        <v>219.45</v>
      </c>
      <c r="I54" s="52">
        <v>0.37</v>
      </c>
      <c r="J54" s="53">
        <f t="shared" si="0"/>
        <v>37</v>
      </c>
      <c r="K54" s="54"/>
      <c r="L54" s="40">
        <f t="shared" si="1"/>
        <v>0</v>
      </c>
      <c r="N54" s="46"/>
    </row>
    <row r="55" spans="1:14" s="41" customFormat="1" ht="12" customHeight="1" x14ac:dyDescent="0.25">
      <c r="A55" s="56">
        <v>34</v>
      </c>
      <c r="B55" s="57" t="s">
        <v>214</v>
      </c>
      <c r="C55" s="58" t="s">
        <v>267</v>
      </c>
      <c r="D55" s="58" t="s">
        <v>268</v>
      </c>
      <c r="E55" s="58">
        <v>250</v>
      </c>
      <c r="F55" s="59" t="s">
        <v>275</v>
      </c>
      <c r="G55" s="59" t="s">
        <v>276</v>
      </c>
      <c r="H55" s="51">
        <v>123.95</v>
      </c>
      <c r="I55" s="52">
        <v>0.5</v>
      </c>
      <c r="J55" s="53">
        <f t="shared" si="0"/>
        <v>50</v>
      </c>
      <c r="K55" s="54"/>
      <c r="L55" s="40">
        <f t="shared" si="1"/>
        <v>0</v>
      </c>
      <c r="N55" s="42"/>
    </row>
    <row r="56" spans="1:14" s="43" customFormat="1" ht="12" customHeight="1" x14ac:dyDescent="0.25">
      <c r="A56" s="56">
        <v>35</v>
      </c>
      <c r="B56" s="57" t="s">
        <v>219</v>
      </c>
      <c r="C56" s="58" t="s">
        <v>271</v>
      </c>
      <c r="D56" s="58" t="s">
        <v>272</v>
      </c>
      <c r="E56" s="58">
        <v>900</v>
      </c>
      <c r="F56" s="59" t="s">
        <v>275</v>
      </c>
      <c r="G56" s="59" t="s">
        <v>276</v>
      </c>
      <c r="H56" s="51">
        <v>284.29000000000002</v>
      </c>
      <c r="I56" s="52">
        <v>0.32</v>
      </c>
      <c r="J56" s="53">
        <f t="shared" si="0"/>
        <v>32</v>
      </c>
      <c r="K56" s="54"/>
      <c r="L56" s="40">
        <f t="shared" si="1"/>
        <v>0</v>
      </c>
      <c r="N56" s="44"/>
    </row>
    <row r="57" spans="1:14" s="45" customFormat="1" ht="12" customHeight="1" x14ac:dyDescent="0.25">
      <c r="A57" s="56">
        <v>36</v>
      </c>
      <c r="B57" s="57" t="s">
        <v>218</v>
      </c>
      <c r="C57" s="58" t="s">
        <v>269</v>
      </c>
      <c r="D57" s="58" t="s">
        <v>270</v>
      </c>
      <c r="E57" s="58">
        <v>600</v>
      </c>
      <c r="F57" s="59" t="s">
        <v>275</v>
      </c>
      <c r="G57" s="59" t="s">
        <v>276</v>
      </c>
      <c r="H57" s="51">
        <v>219.45</v>
      </c>
      <c r="I57" s="52">
        <v>0.37</v>
      </c>
      <c r="J57" s="53">
        <f t="shared" si="0"/>
        <v>37</v>
      </c>
      <c r="K57" s="54"/>
      <c r="L57" s="40">
        <f t="shared" si="1"/>
        <v>0</v>
      </c>
      <c r="N57" s="46"/>
    </row>
    <row r="58" spans="1:14" s="41" customFormat="1" ht="12" customHeight="1" x14ac:dyDescent="0.25">
      <c r="A58" s="56">
        <v>37</v>
      </c>
      <c r="B58" s="57" t="s">
        <v>217</v>
      </c>
      <c r="C58" s="58" t="s">
        <v>267</v>
      </c>
      <c r="D58" s="58" t="s">
        <v>268</v>
      </c>
      <c r="E58" s="58">
        <v>250</v>
      </c>
      <c r="F58" s="59" t="s">
        <v>275</v>
      </c>
      <c r="G58" s="59" t="s">
        <v>276</v>
      </c>
      <c r="H58" s="51">
        <v>133</v>
      </c>
      <c r="I58" s="52">
        <v>0.53</v>
      </c>
      <c r="J58" s="53">
        <f t="shared" si="0"/>
        <v>53</v>
      </c>
      <c r="K58" s="54"/>
      <c r="L58" s="40">
        <f t="shared" si="1"/>
        <v>0</v>
      </c>
      <c r="N58" s="42"/>
    </row>
    <row r="59" spans="1:14" s="43" customFormat="1" ht="12" customHeight="1" x14ac:dyDescent="0.25">
      <c r="A59" s="56">
        <v>38</v>
      </c>
      <c r="B59" s="57" t="s">
        <v>168</v>
      </c>
      <c r="C59" s="58" t="s">
        <v>271</v>
      </c>
      <c r="D59" s="58" t="s">
        <v>272</v>
      </c>
      <c r="E59" s="58">
        <v>900</v>
      </c>
      <c r="F59" s="59" t="s">
        <v>275</v>
      </c>
      <c r="G59" s="59" t="s">
        <v>276</v>
      </c>
      <c r="H59" s="51">
        <v>314.20999999999998</v>
      </c>
      <c r="I59" s="52">
        <v>0.35</v>
      </c>
      <c r="J59" s="53">
        <f t="shared" si="0"/>
        <v>35</v>
      </c>
      <c r="K59" s="54"/>
      <c r="L59" s="40">
        <f t="shared" si="1"/>
        <v>0</v>
      </c>
      <c r="N59" s="44"/>
    </row>
    <row r="60" spans="1:14" s="45" customFormat="1" ht="12" customHeight="1" x14ac:dyDescent="0.25">
      <c r="A60" s="56">
        <v>39</v>
      </c>
      <c r="B60" s="57" t="s">
        <v>167</v>
      </c>
      <c r="C60" s="58" t="s">
        <v>269</v>
      </c>
      <c r="D60" s="58" t="s">
        <v>270</v>
      </c>
      <c r="E60" s="58">
        <v>600</v>
      </c>
      <c r="F60" s="59" t="s">
        <v>275</v>
      </c>
      <c r="G60" s="59" t="s">
        <v>276</v>
      </c>
      <c r="H60" s="51">
        <v>239.4</v>
      </c>
      <c r="I60" s="52">
        <v>0.4</v>
      </c>
      <c r="J60" s="53">
        <f t="shared" si="0"/>
        <v>40</v>
      </c>
      <c r="K60" s="54"/>
      <c r="L60" s="40">
        <f t="shared" si="1"/>
        <v>0</v>
      </c>
      <c r="N60" s="46"/>
    </row>
    <row r="61" spans="1:14" s="41" customFormat="1" ht="12" customHeight="1" x14ac:dyDescent="0.25">
      <c r="A61" s="56">
        <v>40</v>
      </c>
      <c r="B61" s="57" t="s">
        <v>166</v>
      </c>
      <c r="C61" s="58" t="s">
        <v>267</v>
      </c>
      <c r="D61" s="58" t="s">
        <v>268</v>
      </c>
      <c r="E61" s="58">
        <v>250</v>
      </c>
      <c r="F61" s="59" t="s">
        <v>275</v>
      </c>
      <c r="G61" s="59" t="s">
        <v>276</v>
      </c>
      <c r="H61" s="51">
        <v>133</v>
      </c>
      <c r="I61" s="52">
        <v>0.53</v>
      </c>
      <c r="J61" s="53">
        <f t="shared" si="0"/>
        <v>53</v>
      </c>
      <c r="K61" s="54"/>
      <c r="L61" s="40">
        <f t="shared" si="1"/>
        <v>0</v>
      </c>
      <c r="N61" s="42"/>
    </row>
    <row r="62" spans="1:14" s="43" customFormat="1" ht="12" customHeight="1" x14ac:dyDescent="0.25">
      <c r="A62" s="56">
        <v>41</v>
      </c>
      <c r="B62" s="57" t="s">
        <v>165</v>
      </c>
      <c r="C62" s="58" t="s">
        <v>273</v>
      </c>
      <c r="D62" s="58" t="s">
        <v>274</v>
      </c>
      <c r="E62" s="58">
        <v>175</v>
      </c>
      <c r="F62" s="59" t="s">
        <v>275</v>
      </c>
      <c r="G62" s="59" t="s">
        <v>276</v>
      </c>
      <c r="H62" s="51">
        <v>118.96</v>
      </c>
      <c r="I62" s="52">
        <v>0.68</v>
      </c>
      <c r="J62" s="53">
        <f t="shared" si="0"/>
        <v>68</v>
      </c>
      <c r="K62" s="54"/>
      <c r="L62" s="40">
        <f t="shared" si="1"/>
        <v>0</v>
      </c>
      <c r="N62" s="44"/>
    </row>
    <row r="63" spans="1:14" s="45" customFormat="1" ht="12" customHeight="1" x14ac:dyDescent="0.25">
      <c r="A63" s="56">
        <v>42</v>
      </c>
      <c r="B63" s="57" t="s">
        <v>42</v>
      </c>
      <c r="C63" s="58" t="s">
        <v>271</v>
      </c>
      <c r="D63" s="58" t="s">
        <v>272</v>
      </c>
      <c r="E63" s="58">
        <v>900</v>
      </c>
      <c r="F63" s="59" t="s">
        <v>275</v>
      </c>
      <c r="G63" s="59" t="s">
        <v>276</v>
      </c>
      <c r="H63" s="51">
        <v>284.29000000000002</v>
      </c>
      <c r="I63" s="52">
        <v>0.32</v>
      </c>
      <c r="J63" s="53">
        <f t="shared" si="0"/>
        <v>32</v>
      </c>
      <c r="K63" s="54"/>
      <c r="L63" s="40">
        <f t="shared" si="1"/>
        <v>0</v>
      </c>
      <c r="N63" s="46"/>
    </row>
    <row r="64" spans="1:14" s="41" customFormat="1" ht="12" customHeight="1" x14ac:dyDescent="0.25">
      <c r="A64" s="56">
        <v>43</v>
      </c>
      <c r="B64" s="57" t="s">
        <v>41</v>
      </c>
      <c r="C64" s="58" t="s">
        <v>269</v>
      </c>
      <c r="D64" s="58" t="s">
        <v>270</v>
      </c>
      <c r="E64" s="58">
        <v>600</v>
      </c>
      <c r="F64" s="59" t="s">
        <v>275</v>
      </c>
      <c r="G64" s="59" t="s">
        <v>276</v>
      </c>
      <c r="H64" s="51">
        <v>219.45</v>
      </c>
      <c r="I64" s="52">
        <v>0.37</v>
      </c>
      <c r="J64" s="53">
        <f t="shared" si="0"/>
        <v>37</v>
      </c>
      <c r="K64" s="54"/>
      <c r="L64" s="40">
        <f t="shared" si="1"/>
        <v>0</v>
      </c>
      <c r="N64" s="42"/>
    </row>
    <row r="65" spans="1:14" s="43" customFormat="1" ht="12" customHeight="1" x14ac:dyDescent="0.25">
      <c r="A65" s="56">
        <v>44</v>
      </c>
      <c r="B65" s="57" t="s">
        <v>40</v>
      </c>
      <c r="C65" s="58" t="s">
        <v>267</v>
      </c>
      <c r="D65" s="58" t="s">
        <v>268</v>
      </c>
      <c r="E65" s="58">
        <v>250</v>
      </c>
      <c r="F65" s="59" t="s">
        <v>275</v>
      </c>
      <c r="G65" s="59" t="s">
        <v>276</v>
      </c>
      <c r="H65" s="51">
        <v>137.16</v>
      </c>
      <c r="I65" s="52">
        <v>0.55000000000000004</v>
      </c>
      <c r="J65" s="53">
        <f t="shared" si="0"/>
        <v>55.000000000000007</v>
      </c>
      <c r="K65" s="54"/>
      <c r="L65" s="40">
        <f t="shared" si="1"/>
        <v>0</v>
      </c>
      <c r="N65" s="44"/>
    </row>
    <row r="66" spans="1:14" s="45" customFormat="1" ht="12" customHeight="1" x14ac:dyDescent="0.25">
      <c r="A66" s="56">
        <v>45</v>
      </c>
      <c r="B66" s="57" t="s">
        <v>39</v>
      </c>
      <c r="C66" s="58" t="s">
        <v>273</v>
      </c>
      <c r="D66" s="58" t="s">
        <v>274</v>
      </c>
      <c r="E66" s="58">
        <v>175</v>
      </c>
      <c r="F66" s="59" t="s">
        <v>275</v>
      </c>
      <c r="G66" s="59" t="s">
        <v>276</v>
      </c>
      <c r="H66" s="51">
        <v>109.65</v>
      </c>
      <c r="I66" s="52">
        <v>0.63</v>
      </c>
      <c r="J66" s="53">
        <f t="shared" si="0"/>
        <v>63</v>
      </c>
      <c r="K66" s="54"/>
      <c r="L66" s="40">
        <f t="shared" si="1"/>
        <v>0</v>
      </c>
      <c r="N66" s="46"/>
    </row>
    <row r="67" spans="1:14" s="41" customFormat="1" ht="12" customHeight="1" x14ac:dyDescent="0.25">
      <c r="A67" s="56">
        <v>46</v>
      </c>
      <c r="B67" s="57" t="s">
        <v>46</v>
      </c>
      <c r="C67" s="58" t="s">
        <v>271</v>
      </c>
      <c r="D67" s="58" t="s">
        <v>272</v>
      </c>
      <c r="E67" s="58">
        <v>900</v>
      </c>
      <c r="F67" s="59" t="s">
        <v>275</v>
      </c>
      <c r="G67" s="59" t="s">
        <v>276</v>
      </c>
      <c r="H67" s="51">
        <v>284.29000000000002</v>
      </c>
      <c r="I67" s="52">
        <v>0.32</v>
      </c>
      <c r="J67" s="53">
        <f t="shared" si="0"/>
        <v>32</v>
      </c>
      <c r="K67" s="54"/>
      <c r="L67" s="40">
        <f t="shared" si="1"/>
        <v>0</v>
      </c>
      <c r="N67" s="42"/>
    </row>
    <row r="68" spans="1:14" s="43" customFormat="1" ht="12" customHeight="1" x14ac:dyDescent="0.25">
      <c r="A68" s="56">
        <v>47</v>
      </c>
      <c r="B68" s="60" t="s">
        <v>45</v>
      </c>
      <c r="C68" s="58" t="s">
        <v>269</v>
      </c>
      <c r="D68" s="58" t="s">
        <v>270</v>
      </c>
      <c r="E68" s="58">
        <v>600</v>
      </c>
      <c r="F68" s="59" t="s">
        <v>275</v>
      </c>
      <c r="G68" s="59" t="s">
        <v>276</v>
      </c>
      <c r="H68" s="51">
        <v>219.45</v>
      </c>
      <c r="I68" s="52">
        <v>0.37</v>
      </c>
      <c r="J68" s="53">
        <f t="shared" si="0"/>
        <v>37</v>
      </c>
      <c r="K68" s="54"/>
      <c r="L68" s="40">
        <f t="shared" si="1"/>
        <v>0</v>
      </c>
      <c r="N68" s="44"/>
    </row>
    <row r="69" spans="1:14" s="45" customFormat="1" ht="12" customHeight="1" x14ac:dyDescent="0.25">
      <c r="A69" s="56">
        <v>48</v>
      </c>
      <c r="B69" s="60" t="s">
        <v>44</v>
      </c>
      <c r="C69" s="58" t="s">
        <v>267</v>
      </c>
      <c r="D69" s="58" t="s">
        <v>268</v>
      </c>
      <c r="E69" s="58">
        <v>250</v>
      </c>
      <c r="F69" s="59" t="s">
        <v>275</v>
      </c>
      <c r="G69" s="59" t="s">
        <v>276</v>
      </c>
      <c r="H69" s="51">
        <v>137.16</v>
      </c>
      <c r="I69" s="52">
        <v>0.55000000000000004</v>
      </c>
      <c r="J69" s="53">
        <f t="shared" si="0"/>
        <v>55.000000000000007</v>
      </c>
      <c r="K69" s="54"/>
      <c r="L69" s="40">
        <f t="shared" si="1"/>
        <v>0</v>
      </c>
      <c r="N69" s="46"/>
    </row>
    <row r="70" spans="1:14" s="41" customFormat="1" ht="12" customHeight="1" x14ac:dyDescent="0.25">
      <c r="A70" s="56">
        <v>49</v>
      </c>
      <c r="B70" s="60" t="s">
        <v>43</v>
      </c>
      <c r="C70" s="58" t="s">
        <v>273</v>
      </c>
      <c r="D70" s="58" t="s">
        <v>274</v>
      </c>
      <c r="E70" s="58">
        <v>175</v>
      </c>
      <c r="F70" s="59" t="s">
        <v>275</v>
      </c>
      <c r="G70" s="59" t="s">
        <v>276</v>
      </c>
      <c r="H70" s="51">
        <v>109.65</v>
      </c>
      <c r="I70" s="52">
        <v>0.63</v>
      </c>
      <c r="J70" s="53">
        <f t="shared" si="0"/>
        <v>63</v>
      </c>
      <c r="K70" s="54"/>
      <c r="L70" s="40">
        <f t="shared" si="1"/>
        <v>0</v>
      </c>
      <c r="N70" s="42"/>
    </row>
    <row r="71" spans="1:14" s="43" customFormat="1" ht="12" customHeight="1" x14ac:dyDescent="0.25">
      <c r="A71" s="56">
        <v>50</v>
      </c>
      <c r="B71" s="55" t="s">
        <v>222</v>
      </c>
      <c r="C71" s="58" t="s">
        <v>271</v>
      </c>
      <c r="D71" s="58" t="s">
        <v>272</v>
      </c>
      <c r="E71" s="58">
        <v>900</v>
      </c>
      <c r="F71" s="59" t="s">
        <v>275</v>
      </c>
      <c r="G71" s="59" t="s">
        <v>277</v>
      </c>
      <c r="H71" s="51">
        <v>284.29000000000002</v>
      </c>
      <c r="I71" s="52">
        <v>0.32</v>
      </c>
      <c r="J71" s="53">
        <f t="shared" si="0"/>
        <v>32</v>
      </c>
      <c r="K71" s="54"/>
      <c r="L71" s="40">
        <f t="shared" si="1"/>
        <v>0</v>
      </c>
      <c r="N71" s="44"/>
    </row>
    <row r="72" spans="1:14" s="45" customFormat="1" ht="12" customHeight="1" x14ac:dyDescent="0.25">
      <c r="A72" s="56">
        <v>51</v>
      </c>
      <c r="B72" s="55" t="s">
        <v>221</v>
      </c>
      <c r="C72" s="58" t="s">
        <v>269</v>
      </c>
      <c r="D72" s="58" t="s">
        <v>270</v>
      </c>
      <c r="E72" s="58">
        <v>600</v>
      </c>
      <c r="F72" s="59" t="s">
        <v>275</v>
      </c>
      <c r="G72" s="59" t="s">
        <v>277</v>
      </c>
      <c r="H72" s="51">
        <v>229.43</v>
      </c>
      <c r="I72" s="52">
        <v>0.38</v>
      </c>
      <c r="J72" s="53">
        <f t="shared" si="0"/>
        <v>38</v>
      </c>
      <c r="K72" s="54"/>
      <c r="L72" s="40">
        <f t="shared" si="1"/>
        <v>0</v>
      </c>
      <c r="N72" s="46"/>
    </row>
    <row r="73" spans="1:14" s="41" customFormat="1" ht="12" customHeight="1" x14ac:dyDescent="0.25">
      <c r="A73" s="56">
        <v>52</v>
      </c>
      <c r="B73" s="57" t="s">
        <v>220</v>
      </c>
      <c r="C73" s="58" t="s">
        <v>267</v>
      </c>
      <c r="D73" s="58" t="s">
        <v>268</v>
      </c>
      <c r="E73" s="58">
        <v>250</v>
      </c>
      <c r="F73" s="59" t="s">
        <v>275</v>
      </c>
      <c r="G73" s="59" t="s">
        <v>277</v>
      </c>
      <c r="H73" s="51">
        <v>137.16</v>
      </c>
      <c r="I73" s="52">
        <v>0.55000000000000004</v>
      </c>
      <c r="J73" s="53">
        <f t="shared" si="0"/>
        <v>55.000000000000007</v>
      </c>
      <c r="K73" s="54"/>
      <c r="L73" s="40">
        <f t="shared" si="1"/>
        <v>0</v>
      </c>
      <c r="N73" s="42"/>
    </row>
    <row r="74" spans="1:14" s="43" customFormat="1" ht="12" customHeight="1" x14ac:dyDescent="0.25">
      <c r="A74" s="56">
        <v>53</v>
      </c>
      <c r="B74" s="57" t="s">
        <v>49</v>
      </c>
      <c r="C74" s="58" t="s">
        <v>271</v>
      </c>
      <c r="D74" s="58" t="s">
        <v>272</v>
      </c>
      <c r="E74" s="58">
        <v>900</v>
      </c>
      <c r="F74" s="59" t="s">
        <v>278</v>
      </c>
      <c r="G74" s="59" t="s">
        <v>279</v>
      </c>
      <c r="H74" s="51">
        <v>314.20999999999998</v>
      </c>
      <c r="I74" s="52">
        <v>0.35</v>
      </c>
      <c r="J74" s="53">
        <f t="shared" si="0"/>
        <v>35</v>
      </c>
      <c r="K74" s="54"/>
      <c r="L74" s="40">
        <f t="shared" si="1"/>
        <v>0</v>
      </c>
      <c r="N74" s="44"/>
    </row>
    <row r="75" spans="1:14" s="45" customFormat="1" ht="12" customHeight="1" x14ac:dyDescent="0.25">
      <c r="A75" s="56">
        <v>54</v>
      </c>
      <c r="B75" s="57" t="s">
        <v>48</v>
      </c>
      <c r="C75" s="58" t="s">
        <v>269</v>
      </c>
      <c r="D75" s="58" t="s">
        <v>270</v>
      </c>
      <c r="E75" s="58">
        <v>600</v>
      </c>
      <c r="F75" s="59" t="s">
        <v>278</v>
      </c>
      <c r="G75" s="59" t="s">
        <v>279</v>
      </c>
      <c r="H75" s="51">
        <v>249.38</v>
      </c>
      <c r="I75" s="52">
        <v>0.42</v>
      </c>
      <c r="J75" s="53">
        <f t="shared" si="0"/>
        <v>42</v>
      </c>
      <c r="K75" s="54"/>
      <c r="L75" s="40">
        <f t="shared" si="1"/>
        <v>0</v>
      </c>
      <c r="N75" s="46"/>
    </row>
    <row r="76" spans="1:14" s="41" customFormat="1" ht="12" customHeight="1" x14ac:dyDescent="0.25">
      <c r="A76" s="56">
        <v>55</v>
      </c>
      <c r="B76" s="57" t="s">
        <v>47</v>
      </c>
      <c r="C76" s="58" t="s">
        <v>267</v>
      </c>
      <c r="D76" s="58" t="s">
        <v>268</v>
      </c>
      <c r="E76" s="58">
        <v>250</v>
      </c>
      <c r="F76" s="59" t="s">
        <v>278</v>
      </c>
      <c r="G76" s="59" t="s">
        <v>279</v>
      </c>
      <c r="H76" s="51">
        <v>139.22999999999999</v>
      </c>
      <c r="I76" s="52">
        <v>0.56000000000000005</v>
      </c>
      <c r="J76" s="53">
        <f t="shared" si="0"/>
        <v>56.000000000000007</v>
      </c>
      <c r="K76" s="54"/>
      <c r="L76" s="40">
        <f t="shared" si="1"/>
        <v>0</v>
      </c>
      <c r="N76" s="42"/>
    </row>
    <row r="77" spans="1:14" s="43" customFormat="1" ht="12" customHeight="1" x14ac:dyDescent="0.25">
      <c r="A77" s="56">
        <v>56</v>
      </c>
      <c r="B77" s="57" t="s">
        <v>52</v>
      </c>
      <c r="C77" s="58" t="s">
        <v>271</v>
      </c>
      <c r="D77" s="58" t="s">
        <v>272</v>
      </c>
      <c r="E77" s="58">
        <v>900</v>
      </c>
      <c r="F77" s="59" t="s">
        <v>275</v>
      </c>
      <c r="G77" s="59" t="s">
        <v>277</v>
      </c>
      <c r="H77" s="51">
        <v>314.20999999999998</v>
      </c>
      <c r="I77" s="52">
        <v>0.35</v>
      </c>
      <c r="J77" s="53">
        <f t="shared" si="0"/>
        <v>35</v>
      </c>
      <c r="K77" s="54"/>
      <c r="L77" s="40">
        <f t="shared" si="1"/>
        <v>0</v>
      </c>
      <c r="N77" s="44"/>
    </row>
    <row r="78" spans="1:14" s="45" customFormat="1" ht="12" customHeight="1" x14ac:dyDescent="0.25">
      <c r="A78" s="56">
        <v>57</v>
      </c>
      <c r="B78" s="57" t="s">
        <v>51</v>
      </c>
      <c r="C78" s="58" t="s">
        <v>269</v>
      </c>
      <c r="D78" s="58" t="s">
        <v>270</v>
      </c>
      <c r="E78" s="58">
        <v>600</v>
      </c>
      <c r="F78" s="59" t="s">
        <v>275</v>
      </c>
      <c r="G78" s="59" t="s">
        <v>277</v>
      </c>
      <c r="H78" s="51">
        <v>239.4</v>
      </c>
      <c r="I78" s="52">
        <v>0.4</v>
      </c>
      <c r="J78" s="53">
        <f t="shared" si="0"/>
        <v>40</v>
      </c>
      <c r="K78" s="54"/>
      <c r="L78" s="40">
        <f t="shared" si="1"/>
        <v>0</v>
      </c>
      <c r="N78" s="46"/>
    </row>
    <row r="79" spans="1:14" s="41" customFormat="1" ht="12" customHeight="1" x14ac:dyDescent="0.25">
      <c r="A79" s="56">
        <v>58</v>
      </c>
      <c r="B79" s="57" t="s">
        <v>50</v>
      </c>
      <c r="C79" s="58" t="s">
        <v>267</v>
      </c>
      <c r="D79" s="58" t="s">
        <v>268</v>
      </c>
      <c r="E79" s="58">
        <v>250</v>
      </c>
      <c r="F79" s="59" t="s">
        <v>275</v>
      </c>
      <c r="G79" s="59" t="s">
        <v>277</v>
      </c>
      <c r="H79" s="51">
        <v>139.22999999999999</v>
      </c>
      <c r="I79" s="52">
        <v>0.56000000000000005</v>
      </c>
      <c r="J79" s="53">
        <f t="shared" si="0"/>
        <v>56.000000000000007</v>
      </c>
      <c r="K79" s="54"/>
      <c r="L79" s="40">
        <f t="shared" si="1"/>
        <v>0</v>
      </c>
      <c r="N79" s="42"/>
    </row>
    <row r="80" spans="1:14" s="43" customFormat="1" ht="12" customHeight="1" x14ac:dyDescent="0.25">
      <c r="A80" s="56">
        <v>59</v>
      </c>
      <c r="B80" s="57" t="s">
        <v>55</v>
      </c>
      <c r="C80" s="58" t="s">
        <v>271</v>
      </c>
      <c r="D80" s="58" t="s">
        <v>272</v>
      </c>
      <c r="E80" s="58">
        <v>900</v>
      </c>
      <c r="F80" s="59" t="s">
        <v>275</v>
      </c>
      <c r="G80" s="59" t="s">
        <v>280</v>
      </c>
      <c r="H80" s="51">
        <v>284.29000000000002</v>
      </c>
      <c r="I80" s="52">
        <v>0.32</v>
      </c>
      <c r="J80" s="53">
        <f t="shared" si="0"/>
        <v>32</v>
      </c>
      <c r="K80" s="54"/>
      <c r="L80" s="40">
        <f t="shared" si="1"/>
        <v>0</v>
      </c>
      <c r="N80" s="44"/>
    </row>
    <row r="81" spans="1:14" s="45" customFormat="1" ht="12" customHeight="1" x14ac:dyDescent="0.25">
      <c r="A81" s="56">
        <v>60</v>
      </c>
      <c r="B81" s="57" t="s">
        <v>54</v>
      </c>
      <c r="C81" s="58" t="s">
        <v>269</v>
      </c>
      <c r="D81" s="58" t="s">
        <v>270</v>
      </c>
      <c r="E81" s="58">
        <v>600</v>
      </c>
      <c r="F81" s="59" t="s">
        <v>275</v>
      </c>
      <c r="G81" s="59" t="s">
        <v>280</v>
      </c>
      <c r="H81" s="51">
        <v>219.45</v>
      </c>
      <c r="I81" s="52">
        <v>0.37</v>
      </c>
      <c r="J81" s="53">
        <f t="shared" si="0"/>
        <v>37</v>
      </c>
      <c r="K81" s="54"/>
      <c r="L81" s="40">
        <f t="shared" si="1"/>
        <v>0</v>
      </c>
      <c r="N81" s="46"/>
    </row>
    <row r="82" spans="1:14" s="41" customFormat="1" ht="12" customHeight="1" x14ac:dyDescent="0.25">
      <c r="A82" s="56">
        <v>61</v>
      </c>
      <c r="B82" s="57" t="s">
        <v>53</v>
      </c>
      <c r="C82" s="58" t="s">
        <v>267</v>
      </c>
      <c r="D82" s="58" t="s">
        <v>268</v>
      </c>
      <c r="E82" s="58">
        <v>250</v>
      </c>
      <c r="F82" s="59" t="s">
        <v>275</v>
      </c>
      <c r="G82" s="59" t="s">
        <v>280</v>
      </c>
      <c r="H82" s="51">
        <v>141.31</v>
      </c>
      <c r="I82" s="52">
        <v>0.56999999999999995</v>
      </c>
      <c r="J82" s="53">
        <f t="shared" si="0"/>
        <v>56.999999999999993</v>
      </c>
      <c r="K82" s="54"/>
      <c r="L82" s="40">
        <f t="shared" si="1"/>
        <v>0</v>
      </c>
      <c r="N82" s="42"/>
    </row>
    <row r="83" spans="1:14" s="43" customFormat="1" ht="12" customHeight="1" x14ac:dyDescent="0.25">
      <c r="A83" s="56">
        <v>62</v>
      </c>
      <c r="B83" s="57" t="s">
        <v>61</v>
      </c>
      <c r="C83" s="58" t="s">
        <v>271</v>
      </c>
      <c r="D83" s="58" t="s">
        <v>272</v>
      </c>
      <c r="E83" s="58">
        <v>900</v>
      </c>
      <c r="F83" s="59" t="s">
        <v>278</v>
      </c>
      <c r="G83" s="59" t="s">
        <v>279</v>
      </c>
      <c r="H83" s="51">
        <v>314.20999999999998</v>
      </c>
      <c r="I83" s="52">
        <v>0.35</v>
      </c>
      <c r="J83" s="53">
        <f t="shared" si="0"/>
        <v>35</v>
      </c>
      <c r="K83" s="54"/>
      <c r="L83" s="40">
        <f t="shared" si="1"/>
        <v>0</v>
      </c>
      <c r="N83" s="44"/>
    </row>
    <row r="84" spans="1:14" s="45" customFormat="1" ht="12" customHeight="1" x14ac:dyDescent="0.25">
      <c r="A84" s="56">
        <v>63</v>
      </c>
      <c r="B84" s="57" t="s">
        <v>60</v>
      </c>
      <c r="C84" s="58" t="s">
        <v>269</v>
      </c>
      <c r="D84" s="58" t="s">
        <v>270</v>
      </c>
      <c r="E84" s="58">
        <v>600</v>
      </c>
      <c r="F84" s="59" t="s">
        <v>278</v>
      </c>
      <c r="G84" s="59" t="s">
        <v>279</v>
      </c>
      <c r="H84" s="51">
        <v>249.38</v>
      </c>
      <c r="I84" s="52">
        <v>0.42</v>
      </c>
      <c r="J84" s="53">
        <f t="shared" si="0"/>
        <v>42</v>
      </c>
      <c r="K84" s="54"/>
      <c r="L84" s="40">
        <f t="shared" si="1"/>
        <v>0</v>
      </c>
      <c r="N84" s="46"/>
    </row>
    <row r="85" spans="1:14" s="41" customFormat="1" ht="12" customHeight="1" x14ac:dyDescent="0.25">
      <c r="A85" s="56">
        <v>64</v>
      </c>
      <c r="B85" s="57" t="s">
        <v>59</v>
      </c>
      <c r="C85" s="58" t="s">
        <v>267</v>
      </c>
      <c r="D85" s="58" t="s">
        <v>268</v>
      </c>
      <c r="E85" s="58">
        <v>250</v>
      </c>
      <c r="F85" s="59" t="s">
        <v>278</v>
      </c>
      <c r="G85" s="59" t="s">
        <v>279</v>
      </c>
      <c r="H85" s="51">
        <v>122.29</v>
      </c>
      <c r="I85" s="52">
        <v>0.49</v>
      </c>
      <c r="J85" s="53">
        <f t="shared" si="0"/>
        <v>49</v>
      </c>
      <c r="K85" s="54"/>
      <c r="L85" s="40">
        <f t="shared" si="1"/>
        <v>0</v>
      </c>
      <c r="N85" s="42"/>
    </row>
    <row r="86" spans="1:14" s="43" customFormat="1" ht="12" customHeight="1" x14ac:dyDescent="0.25">
      <c r="A86" s="56">
        <v>65</v>
      </c>
      <c r="B86" s="57" t="s">
        <v>58</v>
      </c>
      <c r="C86" s="58" t="s">
        <v>271</v>
      </c>
      <c r="D86" s="58" t="s">
        <v>272</v>
      </c>
      <c r="E86" s="58">
        <v>900</v>
      </c>
      <c r="F86" s="59" t="s">
        <v>275</v>
      </c>
      <c r="G86" s="59" t="s">
        <v>277</v>
      </c>
      <c r="H86" s="51">
        <v>194.51</v>
      </c>
      <c r="I86" s="52">
        <v>0.22</v>
      </c>
      <c r="J86" s="53">
        <f t="shared" si="0"/>
        <v>22</v>
      </c>
      <c r="K86" s="54"/>
      <c r="L86" s="40">
        <f t="shared" si="1"/>
        <v>0</v>
      </c>
      <c r="N86" s="44"/>
    </row>
    <row r="87" spans="1:14" s="45" customFormat="1" ht="12" customHeight="1" x14ac:dyDescent="0.25">
      <c r="A87" s="56">
        <v>66</v>
      </c>
      <c r="B87" s="57" t="s">
        <v>57</v>
      </c>
      <c r="C87" s="58" t="s">
        <v>269</v>
      </c>
      <c r="D87" s="58" t="s">
        <v>270</v>
      </c>
      <c r="E87" s="58">
        <v>600</v>
      </c>
      <c r="F87" s="59" t="s">
        <v>275</v>
      </c>
      <c r="G87" s="59" t="s">
        <v>277</v>
      </c>
      <c r="H87" s="51">
        <v>154.61000000000001</v>
      </c>
      <c r="I87" s="52">
        <v>0.26</v>
      </c>
      <c r="J87" s="53">
        <f t="shared" ref="J87:J150" si="2">I87*100</f>
        <v>26</v>
      </c>
      <c r="K87" s="54"/>
      <c r="L87" s="40">
        <f t="shared" ref="L87:L150" si="3">K87*I87</f>
        <v>0</v>
      </c>
      <c r="N87" s="46"/>
    </row>
    <row r="88" spans="1:14" s="41" customFormat="1" ht="12" customHeight="1" x14ac:dyDescent="0.25">
      <c r="A88" s="56">
        <v>67</v>
      </c>
      <c r="B88" s="57" t="s">
        <v>56</v>
      </c>
      <c r="C88" s="58" t="s">
        <v>267</v>
      </c>
      <c r="D88" s="58" t="s">
        <v>268</v>
      </c>
      <c r="E88" s="58">
        <v>250</v>
      </c>
      <c r="F88" s="59" t="s">
        <v>275</v>
      </c>
      <c r="G88" s="59" t="s">
        <v>277</v>
      </c>
      <c r="H88" s="51">
        <v>123.95</v>
      </c>
      <c r="I88" s="52">
        <v>0.5</v>
      </c>
      <c r="J88" s="53">
        <f t="shared" si="2"/>
        <v>50</v>
      </c>
      <c r="K88" s="54"/>
      <c r="L88" s="40">
        <f t="shared" si="3"/>
        <v>0</v>
      </c>
      <c r="N88" s="42"/>
    </row>
    <row r="89" spans="1:14" s="43" customFormat="1" ht="12" customHeight="1" x14ac:dyDescent="0.25">
      <c r="A89" s="56">
        <v>68</v>
      </c>
      <c r="B89" s="55" t="s">
        <v>225</v>
      </c>
      <c r="C89" s="58" t="s">
        <v>271</v>
      </c>
      <c r="D89" s="58" t="s">
        <v>272</v>
      </c>
      <c r="E89" s="58">
        <v>900</v>
      </c>
      <c r="F89" s="59" t="s">
        <v>275</v>
      </c>
      <c r="G89" s="59" t="s">
        <v>276</v>
      </c>
      <c r="H89" s="51">
        <v>269.33</v>
      </c>
      <c r="I89" s="52">
        <v>0.3</v>
      </c>
      <c r="J89" s="53">
        <f t="shared" si="2"/>
        <v>30</v>
      </c>
      <c r="K89" s="54"/>
      <c r="L89" s="40">
        <f t="shared" si="3"/>
        <v>0</v>
      </c>
      <c r="N89" s="44"/>
    </row>
    <row r="90" spans="1:14" s="45" customFormat="1" ht="12" customHeight="1" x14ac:dyDescent="0.25">
      <c r="A90" s="56">
        <v>69</v>
      </c>
      <c r="B90" s="55" t="s">
        <v>224</v>
      </c>
      <c r="C90" s="58" t="s">
        <v>269</v>
      </c>
      <c r="D90" s="58" t="s">
        <v>270</v>
      </c>
      <c r="E90" s="58">
        <v>600</v>
      </c>
      <c r="F90" s="59" t="s">
        <v>275</v>
      </c>
      <c r="G90" s="59" t="s">
        <v>276</v>
      </c>
      <c r="H90" s="51">
        <v>199.5</v>
      </c>
      <c r="I90" s="52">
        <v>0.33</v>
      </c>
      <c r="J90" s="53">
        <f t="shared" si="2"/>
        <v>33</v>
      </c>
      <c r="K90" s="54"/>
      <c r="L90" s="40">
        <f t="shared" si="3"/>
        <v>0</v>
      </c>
      <c r="N90" s="46"/>
    </row>
    <row r="91" spans="1:14" s="41" customFormat="1" ht="12" customHeight="1" x14ac:dyDescent="0.25">
      <c r="A91" s="56">
        <v>70</v>
      </c>
      <c r="B91" s="55" t="s">
        <v>223</v>
      </c>
      <c r="C91" s="58" t="s">
        <v>267</v>
      </c>
      <c r="D91" s="58" t="s">
        <v>268</v>
      </c>
      <c r="E91" s="58">
        <v>250</v>
      </c>
      <c r="F91" s="59" t="s">
        <v>275</v>
      </c>
      <c r="G91" s="59" t="s">
        <v>276</v>
      </c>
      <c r="H91" s="51">
        <v>127.27</v>
      </c>
      <c r="I91" s="52">
        <v>0.51</v>
      </c>
      <c r="J91" s="53">
        <f t="shared" si="2"/>
        <v>51</v>
      </c>
      <c r="K91" s="54"/>
      <c r="L91" s="40">
        <f t="shared" si="3"/>
        <v>0</v>
      </c>
      <c r="N91" s="42"/>
    </row>
    <row r="92" spans="1:14" s="43" customFormat="1" ht="12" customHeight="1" x14ac:dyDescent="0.25">
      <c r="A92" s="56">
        <v>71</v>
      </c>
      <c r="B92" s="57" t="s">
        <v>294</v>
      </c>
      <c r="C92" s="58" t="s">
        <v>271</v>
      </c>
      <c r="D92" s="58" t="s">
        <v>272</v>
      </c>
      <c r="E92" s="58">
        <v>900</v>
      </c>
      <c r="F92" s="59" t="s">
        <v>278</v>
      </c>
      <c r="G92" s="59" t="s">
        <v>279</v>
      </c>
      <c r="H92" s="51">
        <v>867.83</v>
      </c>
      <c r="I92" s="52">
        <v>0.96</v>
      </c>
      <c r="J92" s="53">
        <f t="shared" si="2"/>
        <v>96</v>
      </c>
      <c r="K92" s="54"/>
      <c r="L92" s="40">
        <f t="shared" si="3"/>
        <v>0</v>
      </c>
      <c r="N92" s="44"/>
    </row>
    <row r="93" spans="1:14" s="45" customFormat="1" ht="12" customHeight="1" x14ac:dyDescent="0.25">
      <c r="A93" s="56">
        <v>72</v>
      </c>
      <c r="B93" s="57" t="s">
        <v>295</v>
      </c>
      <c r="C93" s="58" t="s">
        <v>269</v>
      </c>
      <c r="D93" s="58" t="s">
        <v>270</v>
      </c>
      <c r="E93" s="58">
        <v>600</v>
      </c>
      <c r="F93" s="59" t="s">
        <v>278</v>
      </c>
      <c r="G93" s="59" t="s">
        <v>279</v>
      </c>
      <c r="H93" s="51">
        <v>618.45000000000005</v>
      </c>
      <c r="I93" s="52">
        <v>1.03</v>
      </c>
      <c r="J93" s="53">
        <f t="shared" si="2"/>
        <v>103</v>
      </c>
      <c r="K93" s="54"/>
      <c r="L93" s="40">
        <f t="shared" si="3"/>
        <v>0</v>
      </c>
      <c r="N93" s="46"/>
    </row>
    <row r="94" spans="1:14" s="41" customFormat="1" ht="12" customHeight="1" x14ac:dyDescent="0.25">
      <c r="A94" s="56">
        <v>73</v>
      </c>
      <c r="B94" s="57" t="s">
        <v>172</v>
      </c>
      <c r="C94" s="58" t="s">
        <v>271</v>
      </c>
      <c r="D94" s="58" t="s">
        <v>272</v>
      </c>
      <c r="E94" s="58">
        <v>900</v>
      </c>
      <c r="F94" s="59" t="s">
        <v>275</v>
      </c>
      <c r="G94" s="59" t="s">
        <v>277</v>
      </c>
      <c r="H94" s="51">
        <v>314.20999999999998</v>
      </c>
      <c r="I94" s="52">
        <v>0.35</v>
      </c>
      <c r="J94" s="53">
        <f t="shared" si="2"/>
        <v>35</v>
      </c>
      <c r="K94" s="54"/>
      <c r="L94" s="40">
        <f t="shared" si="3"/>
        <v>0</v>
      </c>
      <c r="N94" s="42"/>
    </row>
    <row r="95" spans="1:14" s="43" customFormat="1" ht="12" customHeight="1" x14ac:dyDescent="0.25">
      <c r="A95" s="56">
        <v>74</v>
      </c>
      <c r="B95" s="57" t="s">
        <v>171</v>
      </c>
      <c r="C95" s="58" t="s">
        <v>269</v>
      </c>
      <c r="D95" s="58" t="s">
        <v>270</v>
      </c>
      <c r="E95" s="58">
        <v>600</v>
      </c>
      <c r="F95" s="59" t="s">
        <v>275</v>
      </c>
      <c r="G95" s="59" t="s">
        <v>277</v>
      </c>
      <c r="H95" s="51">
        <v>239.4</v>
      </c>
      <c r="I95" s="52">
        <v>0.4</v>
      </c>
      <c r="J95" s="53">
        <f t="shared" si="2"/>
        <v>40</v>
      </c>
      <c r="K95" s="54"/>
      <c r="L95" s="40">
        <f t="shared" si="3"/>
        <v>0</v>
      </c>
      <c r="N95" s="44"/>
    </row>
    <row r="96" spans="1:14" s="45" customFormat="1" ht="12" customHeight="1" x14ac:dyDescent="0.25">
      <c r="A96" s="56">
        <v>75</v>
      </c>
      <c r="B96" s="57" t="s">
        <v>170</v>
      </c>
      <c r="C96" s="58" t="s">
        <v>267</v>
      </c>
      <c r="D96" s="58" t="s">
        <v>268</v>
      </c>
      <c r="E96" s="58">
        <v>250</v>
      </c>
      <c r="F96" s="59" t="s">
        <v>275</v>
      </c>
      <c r="G96" s="59" t="s">
        <v>277</v>
      </c>
      <c r="H96" s="51">
        <v>133</v>
      </c>
      <c r="I96" s="52">
        <v>0.53</v>
      </c>
      <c r="J96" s="53">
        <f t="shared" si="2"/>
        <v>53</v>
      </c>
      <c r="K96" s="54"/>
      <c r="L96" s="40">
        <f t="shared" si="3"/>
        <v>0</v>
      </c>
      <c r="N96" s="46"/>
    </row>
    <row r="97" spans="1:14" s="41" customFormat="1" ht="12" customHeight="1" x14ac:dyDescent="0.25">
      <c r="A97" s="56">
        <v>76</v>
      </c>
      <c r="B97" s="57" t="s">
        <v>169</v>
      </c>
      <c r="C97" s="58" t="s">
        <v>273</v>
      </c>
      <c r="D97" s="58" t="s">
        <v>274</v>
      </c>
      <c r="E97" s="58">
        <v>175</v>
      </c>
      <c r="F97" s="59" t="s">
        <v>275</v>
      </c>
      <c r="G97" s="59" t="s">
        <v>277</v>
      </c>
      <c r="H97" s="51">
        <v>118.96</v>
      </c>
      <c r="I97" s="52">
        <v>0.68</v>
      </c>
      <c r="J97" s="53">
        <f t="shared" si="2"/>
        <v>68</v>
      </c>
      <c r="K97" s="54"/>
      <c r="L97" s="40">
        <f t="shared" si="3"/>
        <v>0</v>
      </c>
      <c r="N97" s="42"/>
    </row>
    <row r="98" spans="1:14" s="43" customFormat="1" ht="12" customHeight="1" x14ac:dyDescent="0.25">
      <c r="A98" s="56">
        <v>77</v>
      </c>
      <c r="B98" s="57" t="s">
        <v>176</v>
      </c>
      <c r="C98" s="58" t="s">
        <v>271</v>
      </c>
      <c r="D98" s="58" t="s">
        <v>272</v>
      </c>
      <c r="E98" s="58">
        <v>900</v>
      </c>
      <c r="F98" s="59" t="s">
        <v>275</v>
      </c>
      <c r="G98" s="59" t="s">
        <v>280</v>
      </c>
      <c r="H98" s="51">
        <v>314.20999999999998</v>
      </c>
      <c r="I98" s="52">
        <v>0.35</v>
      </c>
      <c r="J98" s="53">
        <f t="shared" si="2"/>
        <v>35</v>
      </c>
      <c r="K98" s="54"/>
      <c r="L98" s="40">
        <f t="shared" si="3"/>
        <v>0</v>
      </c>
      <c r="N98" s="44"/>
    </row>
    <row r="99" spans="1:14" s="45" customFormat="1" ht="12" customHeight="1" x14ac:dyDescent="0.25">
      <c r="A99" s="56">
        <v>78</v>
      </c>
      <c r="B99" s="57" t="s">
        <v>175</v>
      </c>
      <c r="C99" s="58" t="s">
        <v>269</v>
      </c>
      <c r="D99" s="58" t="s">
        <v>270</v>
      </c>
      <c r="E99" s="58">
        <v>600</v>
      </c>
      <c r="F99" s="59" t="s">
        <v>275</v>
      </c>
      <c r="G99" s="59" t="s">
        <v>280</v>
      </c>
      <c r="H99" s="51">
        <v>239.4</v>
      </c>
      <c r="I99" s="52">
        <v>0.4</v>
      </c>
      <c r="J99" s="53">
        <f t="shared" si="2"/>
        <v>40</v>
      </c>
      <c r="K99" s="54"/>
      <c r="L99" s="40">
        <f t="shared" si="3"/>
        <v>0</v>
      </c>
      <c r="N99" s="46"/>
    </row>
    <row r="100" spans="1:14" s="41" customFormat="1" ht="12" customHeight="1" x14ac:dyDescent="0.25">
      <c r="A100" s="56">
        <v>79</v>
      </c>
      <c r="B100" s="57" t="s">
        <v>174</v>
      </c>
      <c r="C100" s="58" t="s">
        <v>267</v>
      </c>
      <c r="D100" s="58" t="s">
        <v>268</v>
      </c>
      <c r="E100" s="58">
        <v>250</v>
      </c>
      <c r="F100" s="59" t="s">
        <v>275</v>
      </c>
      <c r="G100" s="59" t="s">
        <v>280</v>
      </c>
      <c r="H100" s="51">
        <v>133</v>
      </c>
      <c r="I100" s="52">
        <v>0.53</v>
      </c>
      <c r="J100" s="53">
        <f t="shared" si="2"/>
        <v>53</v>
      </c>
      <c r="K100" s="54"/>
      <c r="L100" s="40">
        <f t="shared" si="3"/>
        <v>0</v>
      </c>
      <c r="N100" s="42"/>
    </row>
    <row r="101" spans="1:14" s="41" customFormat="1" ht="12" customHeight="1" x14ac:dyDescent="0.25">
      <c r="A101" s="56">
        <v>80</v>
      </c>
      <c r="B101" s="57" t="s">
        <v>173</v>
      </c>
      <c r="C101" s="58" t="s">
        <v>273</v>
      </c>
      <c r="D101" s="58" t="s">
        <v>274</v>
      </c>
      <c r="E101" s="58">
        <v>175</v>
      </c>
      <c r="F101" s="59" t="s">
        <v>275</v>
      </c>
      <c r="G101" s="59" t="s">
        <v>280</v>
      </c>
      <c r="H101" s="51">
        <v>118.96</v>
      </c>
      <c r="I101" s="52">
        <v>0.68</v>
      </c>
      <c r="J101" s="53">
        <f t="shared" si="2"/>
        <v>68</v>
      </c>
      <c r="K101" s="54"/>
      <c r="L101" s="40">
        <f t="shared" si="3"/>
        <v>0</v>
      </c>
      <c r="N101" s="42"/>
    </row>
    <row r="102" spans="1:14" s="43" customFormat="1" ht="12" customHeight="1" x14ac:dyDescent="0.25">
      <c r="A102" s="56">
        <v>81</v>
      </c>
      <c r="B102" s="57" t="s">
        <v>179</v>
      </c>
      <c r="C102" s="58" t="s">
        <v>271</v>
      </c>
      <c r="D102" s="58" t="s">
        <v>272</v>
      </c>
      <c r="E102" s="58">
        <v>900</v>
      </c>
      <c r="F102" s="59" t="s">
        <v>278</v>
      </c>
      <c r="G102" s="59" t="s">
        <v>279</v>
      </c>
      <c r="H102" s="51">
        <v>448.88</v>
      </c>
      <c r="I102" s="52">
        <v>0.5</v>
      </c>
      <c r="J102" s="53">
        <f t="shared" si="2"/>
        <v>50</v>
      </c>
      <c r="K102" s="54"/>
      <c r="L102" s="40">
        <f t="shared" si="3"/>
        <v>0</v>
      </c>
      <c r="N102" s="44"/>
    </row>
    <row r="103" spans="1:14" s="43" customFormat="1" ht="12" customHeight="1" x14ac:dyDescent="0.25">
      <c r="A103" s="56">
        <v>82</v>
      </c>
      <c r="B103" s="57" t="s">
        <v>178</v>
      </c>
      <c r="C103" s="58" t="s">
        <v>269</v>
      </c>
      <c r="D103" s="58" t="s">
        <v>270</v>
      </c>
      <c r="E103" s="58">
        <v>600</v>
      </c>
      <c r="F103" s="59" t="s">
        <v>278</v>
      </c>
      <c r="G103" s="59" t="s">
        <v>279</v>
      </c>
      <c r="H103" s="51">
        <v>349.13</v>
      </c>
      <c r="I103" s="52">
        <v>0.57999999999999996</v>
      </c>
      <c r="J103" s="53">
        <f t="shared" si="2"/>
        <v>57.999999999999993</v>
      </c>
      <c r="K103" s="54"/>
      <c r="L103" s="40">
        <f t="shared" si="3"/>
        <v>0</v>
      </c>
      <c r="N103" s="44"/>
    </row>
    <row r="104" spans="1:14" s="45" customFormat="1" ht="12" customHeight="1" x14ac:dyDescent="0.25">
      <c r="A104" s="56">
        <v>83</v>
      </c>
      <c r="B104" s="57" t="s">
        <v>177</v>
      </c>
      <c r="C104" s="58" t="s">
        <v>267</v>
      </c>
      <c r="D104" s="58" t="s">
        <v>268</v>
      </c>
      <c r="E104" s="58">
        <v>250</v>
      </c>
      <c r="F104" s="59" t="s">
        <v>278</v>
      </c>
      <c r="G104" s="59" t="s">
        <v>279</v>
      </c>
      <c r="H104" s="51">
        <v>157.94</v>
      </c>
      <c r="I104" s="52">
        <v>0.63</v>
      </c>
      <c r="J104" s="53">
        <f t="shared" si="2"/>
        <v>63</v>
      </c>
      <c r="K104" s="54"/>
      <c r="L104" s="40">
        <f t="shared" si="3"/>
        <v>0</v>
      </c>
      <c r="N104" s="46"/>
    </row>
    <row r="105" spans="1:14" s="45" customFormat="1" ht="12" customHeight="1" x14ac:dyDescent="0.25">
      <c r="A105" s="56">
        <v>84</v>
      </c>
      <c r="B105" s="55" t="s">
        <v>228</v>
      </c>
      <c r="C105" s="58" t="s">
        <v>271</v>
      </c>
      <c r="D105" s="58" t="s">
        <v>272</v>
      </c>
      <c r="E105" s="58">
        <v>900</v>
      </c>
      <c r="F105" s="59" t="s">
        <v>275</v>
      </c>
      <c r="G105" s="59" t="s">
        <v>277</v>
      </c>
      <c r="H105" s="51">
        <v>284.29000000000002</v>
      </c>
      <c r="I105" s="52">
        <v>0.32</v>
      </c>
      <c r="J105" s="53">
        <f t="shared" si="2"/>
        <v>32</v>
      </c>
      <c r="K105" s="54"/>
      <c r="L105" s="40">
        <f t="shared" si="3"/>
        <v>0</v>
      </c>
      <c r="N105" s="46"/>
    </row>
    <row r="106" spans="1:14" s="41" customFormat="1" ht="12" customHeight="1" x14ac:dyDescent="0.25">
      <c r="A106" s="56">
        <v>85</v>
      </c>
      <c r="B106" s="55" t="s">
        <v>227</v>
      </c>
      <c r="C106" s="58" t="s">
        <v>269</v>
      </c>
      <c r="D106" s="58" t="s">
        <v>270</v>
      </c>
      <c r="E106" s="58">
        <v>600</v>
      </c>
      <c r="F106" s="59" t="s">
        <v>275</v>
      </c>
      <c r="G106" s="59" t="s">
        <v>277</v>
      </c>
      <c r="H106" s="51">
        <v>219.45</v>
      </c>
      <c r="I106" s="52">
        <v>0.37</v>
      </c>
      <c r="J106" s="53">
        <f t="shared" si="2"/>
        <v>37</v>
      </c>
      <c r="K106" s="54"/>
      <c r="L106" s="40">
        <f t="shared" si="3"/>
        <v>0</v>
      </c>
      <c r="N106" s="42"/>
    </row>
    <row r="107" spans="1:14" s="43" customFormat="1" ht="12" customHeight="1" x14ac:dyDescent="0.25">
      <c r="A107" s="56">
        <v>86</v>
      </c>
      <c r="B107" s="55" t="s">
        <v>226</v>
      </c>
      <c r="C107" s="58" t="s">
        <v>267</v>
      </c>
      <c r="D107" s="58" t="s">
        <v>268</v>
      </c>
      <c r="E107" s="58">
        <v>250</v>
      </c>
      <c r="F107" s="59" t="s">
        <v>275</v>
      </c>
      <c r="G107" s="59" t="s">
        <v>277</v>
      </c>
      <c r="H107" s="51">
        <v>143.38999999999999</v>
      </c>
      <c r="I107" s="52">
        <v>0.56999999999999995</v>
      </c>
      <c r="J107" s="53">
        <f t="shared" si="2"/>
        <v>56.999999999999993</v>
      </c>
      <c r="K107" s="54"/>
      <c r="L107" s="40">
        <f t="shared" si="3"/>
        <v>0</v>
      </c>
      <c r="N107" s="44"/>
    </row>
    <row r="108" spans="1:14" s="45" customFormat="1" ht="12" customHeight="1" x14ac:dyDescent="0.25">
      <c r="A108" s="56">
        <v>87</v>
      </c>
      <c r="B108" s="55" t="s">
        <v>231</v>
      </c>
      <c r="C108" s="58" t="s">
        <v>271</v>
      </c>
      <c r="D108" s="58" t="s">
        <v>272</v>
      </c>
      <c r="E108" s="58">
        <v>900</v>
      </c>
      <c r="F108" s="59" t="s">
        <v>275</v>
      </c>
      <c r="G108" s="59" t="s">
        <v>277</v>
      </c>
      <c r="H108" s="51">
        <v>269.33</v>
      </c>
      <c r="I108" s="52">
        <v>0.3</v>
      </c>
      <c r="J108" s="53">
        <f t="shared" si="2"/>
        <v>30</v>
      </c>
      <c r="K108" s="54"/>
      <c r="L108" s="40">
        <f t="shared" si="3"/>
        <v>0</v>
      </c>
      <c r="N108" s="46"/>
    </row>
    <row r="109" spans="1:14" s="41" customFormat="1" ht="12" customHeight="1" x14ac:dyDescent="0.25">
      <c r="A109" s="56">
        <v>88</v>
      </c>
      <c r="B109" s="55" t="s">
        <v>230</v>
      </c>
      <c r="C109" s="58" t="s">
        <v>269</v>
      </c>
      <c r="D109" s="58" t="s">
        <v>270</v>
      </c>
      <c r="E109" s="58">
        <v>600</v>
      </c>
      <c r="F109" s="59" t="s">
        <v>275</v>
      </c>
      <c r="G109" s="59" t="s">
        <v>277</v>
      </c>
      <c r="H109" s="51">
        <v>199.5</v>
      </c>
      <c r="I109" s="52">
        <v>0.33</v>
      </c>
      <c r="J109" s="53">
        <f t="shared" si="2"/>
        <v>33</v>
      </c>
      <c r="K109" s="54"/>
      <c r="L109" s="40">
        <f t="shared" si="3"/>
        <v>0</v>
      </c>
      <c r="N109" s="42"/>
    </row>
    <row r="110" spans="1:14" s="43" customFormat="1" ht="12" customHeight="1" x14ac:dyDescent="0.25">
      <c r="A110" s="56">
        <v>89</v>
      </c>
      <c r="B110" s="55" t="s">
        <v>229</v>
      </c>
      <c r="C110" s="58" t="s">
        <v>267</v>
      </c>
      <c r="D110" s="58" t="s">
        <v>268</v>
      </c>
      <c r="E110" s="58">
        <v>250</v>
      </c>
      <c r="F110" s="59" t="s">
        <v>275</v>
      </c>
      <c r="G110" s="59" t="s">
        <v>277</v>
      </c>
      <c r="H110" s="51">
        <v>127.27</v>
      </c>
      <c r="I110" s="52">
        <v>0.51</v>
      </c>
      <c r="J110" s="53">
        <f t="shared" si="2"/>
        <v>51</v>
      </c>
      <c r="K110" s="54"/>
      <c r="L110" s="40">
        <f t="shared" si="3"/>
        <v>0</v>
      </c>
      <c r="N110" s="44"/>
    </row>
    <row r="111" spans="1:14" s="45" customFormat="1" ht="12" customHeight="1" x14ac:dyDescent="0.25">
      <c r="A111" s="56">
        <v>90</v>
      </c>
      <c r="B111" s="57" t="s">
        <v>64</v>
      </c>
      <c r="C111" s="58" t="s">
        <v>271</v>
      </c>
      <c r="D111" s="58" t="s">
        <v>272</v>
      </c>
      <c r="E111" s="58">
        <v>900</v>
      </c>
      <c r="F111" s="59" t="s">
        <v>275</v>
      </c>
      <c r="G111" s="59" t="s">
        <v>280</v>
      </c>
      <c r="H111" s="51">
        <v>329.18</v>
      </c>
      <c r="I111" s="52">
        <v>0.37</v>
      </c>
      <c r="J111" s="53">
        <f t="shared" si="2"/>
        <v>37</v>
      </c>
      <c r="K111" s="54"/>
      <c r="L111" s="40">
        <f t="shared" si="3"/>
        <v>0</v>
      </c>
      <c r="N111" s="46"/>
    </row>
    <row r="112" spans="1:14" s="41" customFormat="1" ht="12" customHeight="1" x14ac:dyDescent="0.25">
      <c r="A112" s="56">
        <v>91</v>
      </c>
      <c r="B112" s="57" t="s">
        <v>63</v>
      </c>
      <c r="C112" s="58" t="s">
        <v>269</v>
      </c>
      <c r="D112" s="58" t="s">
        <v>270</v>
      </c>
      <c r="E112" s="58">
        <v>600</v>
      </c>
      <c r="F112" s="59" t="s">
        <v>275</v>
      </c>
      <c r="G112" s="59" t="s">
        <v>280</v>
      </c>
      <c r="H112" s="51">
        <v>249.38</v>
      </c>
      <c r="I112" s="52">
        <v>0.42</v>
      </c>
      <c r="J112" s="53">
        <f t="shared" si="2"/>
        <v>42</v>
      </c>
      <c r="K112" s="54"/>
      <c r="L112" s="40">
        <f t="shared" si="3"/>
        <v>0</v>
      </c>
      <c r="N112" s="42"/>
    </row>
    <row r="113" spans="1:14" s="43" customFormat="1" ht="12" customHeight="1" x14ac:dyDescent="0.25">
      <c r="A113" s="56">
        <v>92</v>
      </c>
      <c r="B113" s="57" t="s">
        <v>62</v>
      </c>
      <c r="C113" s="58" t="s">
        <v>267</v>
      </c>
      <c r="D113" s="58" t="s">
        <v>268</v>
      </c>
      <c r="E113" s="58">
        <v>250</v>
      </c>
      <c r="F113" s="59" t="s">
        <v>275</v>
      </c>
      <c r="G113" s="59" t="s">
        <v>280</v>
      </c>
      <c r="H113" s="51">
        <v>128.94</v>
      </c>
      <c r="I113" s="52">
        <v>0.52</v>
      </c>
      <c r="J113" s="53">
        <f t="shared" si="2"/>
        <v>52</v>
      </c>
      <c r="K113" s="54"/>
      <c r="L113" s="40">
        <f t="shared" si="3"/>
        <v>0</v>
      </c>
      <c r="N113" s="44"/>
    </row>
    <row r="114" spans="1:14" s="45" customFormat="1" ht="12" customHeight="1" x14ac:dyDescent="0.25">
      <c r="A114" s="56">
        <v>93</v>
      </c>
      <c r="B114" s="57" t="s">
        <v>183</v>
      </c>
      <c r="C114" s="58" t="s">
        <v>271</v>
      </c>
      <c r="D114" s="58" t="s">
        <v>272</v>
      </c>
      <c r="E114" s="58">
        <v>900</v>
      </c>
      <c r="F114" s="59" t="s">
        <v>275</v>
      </c>
      <c r="G114" s="59" t="s">
        <v>276</v>
      </c>
      <c r="H114" s="51">
        <v>314.20999999999998</v>
      </c>
      <c r="I114" s="52">
        <v>0.35</v>
      </c>
      <c r="J114" s="53">
        <f t="shared" si="2"/>
        <v>35</v>
      </c>
      <c r="K114" s="54"/>
      <c r="L114" s="40">
        <f t="shared" si="3"/>
        <v>0</v>
      </c>
      <c r="N114" s="46"/>
    </row>
    <row r="115" spans="1:14" s="41" customFormat="1" ht="12" customHeight="1" x14ac:dyDescent="0.25">
      <c r="A115" s="56">
        <v>94</v>
      </c>
      <c r="B115" s="57" t="s">
        <v>182</v>
      </c>
      <c r="C115" s="58" t="s">
        <v>269</v>
      </c>
      <c r="D115" s="58" t="s">
        <v>270</v>
      </c>
      <c r="E115" s="58">
        <v>600</v>
      </c>
      <c r="F115" s="59" t="s">
        <v>275</v>
      </c>
      <c r="G115" s="59" t="s">
        <v>276</v>
      </c>
      <c r="H115" s="51">
        <v>239.4</v>
      </c>
      <c r="I115" s="52">
        <v>0.4</v>
      </c>
      <c r="J115" s="53">
        <f t="shared" si="2"/>
        <v>40</v>
      </c>
      <c r="K115" s="54"/>
      <c r="L115" s="40">
        <f t="shared" si="3"/>
        <v>0</v>
      </c>
      <c r="N115" s="42"/>
    </row>
    <row r="116" spans="1:14" s="43" customFormat="1" ht="12" customHeight="1" x14ac:dyDescent="0.25">
      <c r="A116" s="56">
        <v>95</v>
      </c>
      <c r="B116" s="57" t="s">
        <v>181</v>
      </c>
      <c r="C116" s="58" t="s">
        <v>267</v>
      </c>
      <c r="D116" s="58" t="s">
        <v>268</v>
      </c>
      <c r="E116" s="58">
        <v>250</v>
      </c>
      <c r="F116" s="59" t="s">
        <v>275</v>
      </c>
      <c r="G116" s="59" t="s">
        <v>276</v>
      </c>
      <c r="H116" s="51">
        <v>133</v>
      </c>
      <c r="I116" s="52">
        <v>0.53</v>
      </c>
      <c r="J116" s="53">
        <f t="shared" si="2"/>
        <v>53</v>
      </c>
      <c r="K116" s="54"/>
      <c r="L116" s="40">
        <f t="shared" si="3"/>
        <v>0</v>
      </c>
      <c r="N116" s="44"/>
    </row>
    <row r="117" spans="1:14" s="45" customFormat="1" ht="12" customHeight="1" x14ac:dyDescent="0.25">
      <c r="A117" s="56">
        <v>96</v>
      </c>
      <c r="B117" s="57" t="s">
        <v>180</v>
      </c>
      <c r="C117" s="58" t="s">
        <v>273</v>
      </c>
      <c r="D117" s="58" t="s">
        <v>274</v>
      </c>
      <c r="E117" s="58">
        <v>175</v>
      </c>
      <c r="F117" s="59" t="s">
        <v>275</v>
      </c>
      <c r="G117" s="59" t="s">
        <v>276</v>
      </c>
      <c r="H117" s="51">
        <v>118.96</v>
      </c>
      <c r="I117" s="52">
        <v>0.68</v>
      </c>
      <c r="J117" s="53">
        <f t="shared" si="2"/>
        <v>68</v>
      </c>
      <c r="K117" s="54"/>
      <c r="L117" s="40">
        <f t="shared" si="3"/>
        <v>0</v>
      </c>
      <c r="N117" s="46"/>
    </row>
    <row r="118" spans="1:14" s="41" customFormat="1" ht="12" customHeight="1" x14ac:dyDescent="0.25">
      <c r="A118" s="56">
        <v>97</v>
      </c>
      <c r="B118" s="55" t="s">
        <v>233</v>
      </c>
      <c r="C118" s="58" t="s">
        <v>269</v>
      </c>
      <c r="D118" s="58" t="s">
        <v>270</v>
      </c>
      <c r="E118" s="58">
        <v>600</v>
      </c>
      <c r="F118" s="59" t="s">
        <v>278</v>
      </c>
      <c r="G118" s="59" t="s">
        <v>279</v>
      </c>
      <c r="H118" s="51">
        <v>264.33999999999997</v>
      </c>
      <c r="I118" s="52">
        <v>0.44</v>
      </c>
      <c r="J118" s="53">
        <f t="shared" si="2"/>
        <v>44</v>
      </c>
      <c r="K118" s="54"/>
      <c r="L118" s="40">
        <f t="shared" si="3"/>
        <v>0</v>
      </c>
      <c r="N118" s="42"/>
    </row>
    <row r="119" spans="1:14" s="43" customFormat="1" ht="12" customHeight="1" x14ac:dyDescent="0.25">
      <c r="A119" s="56">
        <v>98</v>
      </c>
      <c r="B119" s="55" t="s">
        <v>232</v>
      </c>
      <c r="C119" s="58" t="s">
        <v>267</v>
      </c>
      <c r="D119" s="58" t="s">
        <v>268</v>
      </c>
      <c r="E119" s="58">
        <v>250</v>
      </c>
      <c r="F119" s="59" t="s">
        <v>278</v>
      </c>
      <c r="G119" s="59" t="s">
        <v>279</v>
      </c>
      <c r="H119" s="51">
        <v>123.95</v>
      </c>
      <c r="I119" s="52">
        <v>0.5</v>
      </c>
      <c r="J119" s="53">
        <f t="shared" si="2"/>
        <v>50</v>
      </c>
      <c r="K119" s="54"/>
      <c r="L119" s="40">
        <f t="shared" si="3"/>
        <v>0</v>
      </c>
      <c r="N119" s="44"/>
    </row>
    <row r="120" spans="1:14" s="45" customFormat="1" ht="12" customHeight="1" x14ac:dyDescent="0.25">
      <c r="A120" s="56">
        <v>99</v>
      </c>
      <c r="B120" s="57" t="s">
        <v>67</v>
      </c>
      <c r="C120" s="58" t="s">
        <v>271</v>
      </c>
      <c r="D120" s="58" t="s">
        <v>272</v>
      </c>
      <c r="E120" s="58">
        <v>900</v>
      </c>
      <c r="F120" s="59" t="s">
        <v>275</v>
      </c>
      <c r="G120" s="59" t="s">
        <v>277</v>
      </c>
      <c r="H120" s="51">
        <v>254.36</v>
      </c>
      <c r="I120" s="52">
        <v>0.28000000000000003</v>
      </c>
      <c r="J120" s="53">
        <f t="shared" si="2"/>
        <v>28.000000000000004</v>
      </c>
      <c r="K120" s="54"/>
      <c r="L120" s="40">
        <f t="shared" si="3"/>
        <v>0</v>
      </c>
      <c r="N120" s="46"/>
    </row>
    <row r="121" spans="1:14" s="41" customFormat="1" ht="12" customHeight="1" x14ac:dyDescent="0.25">
      <c r="A121" s="56">
        <v>100</v>
      </c>
      <c r="B121" s="57" t="s">
        <v>66</v>
      </c>
      <c r="C121" s="58" t="s">
        <v>269</v>
      </c>
      <c r="D121" s="58" t="s">
        <v>270</v>
      </c>
      <c r="E121" s="58">
        <v>600</v>
      </c>
      <c r="F121" s="59" t="s">
        <v>275</v>
      </c>
      <c r="G121" s="59" t="s">
        <v>277</v>
      </c>
      <c r="H121" s="51">
        <v>219.45</v>
      </c>
      <c r="I121" s="52">
        <v>0.37</v>
      </c>
      <c r="J121" s="53">
        <f t="shared" si="2"/>
        <v>37</v>
      </c>
      <c r="K121" s="54"/>
      <c r="L121" s="40">
        <f t="shared" si="3"/>
        <v>0</v>
      </c>
      <c r="N121" s="42"/>
    </row>
    <row r="122" spans="1:14" s="43" customFormat="1" ht="12" customHeight="1" x14ac:dyDescent="0.25">
      <c r="A122" s="56">
        <v>101</v>
      </c>
      <c r="B122" s="57" t="s">
        <v>65</v>
      </c>
      <c r="C122" s="58" t="s">
        <v>267</v>
      </c>
      <c r="D122" s="58" t="s">
        <v>268</v>
      </c>
      <c r="E122" s="58">
        <v>250</v>
      </c>
      <c r="F122" s="59" t="s">
        <v>275</v>
      </c>
      <c r="G122" s="59" t="s">
        <v>277</v>
      </c>
      <c r="H122" s="51">
        <v>115.64</v>
      </c>
      <c r="I122" s="52">
        <v>0.46</v>
      </c>
      <c r="J122" s="53">
        <f t="shared" si="2"/>
        <v>46</v>
      </c>
      <c r="K122" s="54"/>
      <c r="L122" s="40">
        <f t="shared" si="3"/>
        <v>0</v>
      </c>
      <c r="N122" s="44"/>
    </row>
    <row r="123" spans="1:14" s="45" customFormat="1" ht="12" customHeight="1" x14ac:dyDescent="0.25">
      <c r="A123" s="56">
        <v>102</v>
      </c>
      <c r="B123" s="57" t="s">
        <v>186</v>
      </c>
      <c r="C123" s="58" t="s">
        <v>271</v>
      </c>
      <c r="D123" s="58" t="s">
        <v>272</v>
      </c>
      <c r="E123" s="58">
        <v>900</v>
      </c>
      <c r="F123" s="59" t="s">
        <v>278</v>
      </c>
      <c r="G123" s="59" t="s">
        <v>279</v>
      </c>
      <c r="H123" s="51">
        <v>448.88</v>
      </c>
      <c r="I123" s="52">
        <v>0.5</v>
      </c>
      <c r="J123" s="53">
        <f t="shared" si="2"/>
        <v>50</v>
      </c>
      <c r="K123" s="54"/>
      <c r="L123" s="40">
        <f t="shared" si="3"/>
        <v>0</v>
      </c>
      <c r="N123" s="46"/>
    </row>
    <row r="124" spans="1:14" s="41" customFormat="1" ht="12" customHeight="1" x14ac:dyDescent="0.25">
      <c r="A124" s="56">
        <v>103</v>
      </c>
      <c r="B124" s="57" t="s">
        <v>185</v>
      </c>
      <c r="C124" s="58" t="s">
        <v>269</v>
      </c>
      <c r="D124" s="58" t="s">
        <v>270</v>
      </c>
      <c r="E124" s="58">
        <v>600</v>
      </c>
      <c r="F124" s="59" t="s">
        <v>278</v>
      </c>
      <c r="G124" s="59" t="s">
        <v>279</v>
      </c>
      <c r="H124" s="51">
        <v>349.13</v>
      </c>
      <c r="I124" s="52">
        <v>0.57999999999999996</v>
      </c>
      <c r="J124" s="53">
        <f t="shared" si="2"/>
        <v>57.999999999999993</v>
      </c>
      <c r="K124" s="54"/>
      <c r="L124" s="40">
        <f t="shared" si="3"/>
        <v>0</v>
      </c>
      <c r="N124" s="42"/>
    </row>
    <row r="125" spans="1:14" s="43" customFormat="1" ht="12" customHeight="1" x14ac:dyDescent="0.25">
      <c r="A125" s="56">
        <v>104</v>
      </c>
      <c r="B125" s="57" t="s">
        <v>184</v>
      </c>
      <c r="C125" s="58" t="s">
        <v>267</v>
      </c>
      <c r="D125" s="58" t="s">
        <v>268</v>
      </c>
      <c r="E125" s="58">
        <v>250</v>
      </c>
      <c r="F125" s="59" t="s">
        <v>278</v>
      </c>
      <c r="G125" s="59" t="s">
        <v>279</v>
      </c>
      <c r="H125" s="51">
        <v>157.94</v>
      </c>
      <c r="I125" s="52">
        <v>0.63</v>
      </c>
      <c r="J125" s="53">
        <f t="shared" si="2"/>
        <v>63</v>
      </c>
      <c r="K125" s="54"/>
      <c r="L125" s="40">
        <f t="shared" si="3"/>
        <v>0</v>
      </c>
      <c r="N125" s="44"/>
    </row>
    <row r="126" spans="1:14" s="45" customFormat="1" ht="12" customHeight="1" x14ac:dyDescent="0.25">
      <c r="A126" s="56">
        <v>105</v>
      </c>
      <c r="B126" s="57" t="s">
        <v>189</v>
      </c>
      <c r="C126" s="58" t="s">
        <v>271</v>
      </c>
      <c r="D126" s="58" t="s">
        <v>272</v>
      </c>
      <c r="E126" s="58">
        <v>900</v>
      </c>
      <c r="F126" s="59" t="s">
        <v>278</v>
      </c>
      <c r="G126" s="59" t="s">
        <v>279</v>
      </c>
      <c r="H126" s="51">
        <v>448.88</v>
      </c>
      <c r="I126" s="52">
        <v>0.5</v>
      </c>
      <c r="J126" s="53">
        <f t="shared" si="2"/>
        <v>50</v>
      </c>
      <c r="K126" s="54"/>
      <c r="L126" s="40">
        <f t="shared" si="3"/>
        <v>0</v>
      </c>
      <c r="N126" s="46"/>
    </row>
    <row r="127" spans="1:14" s="41" customFormat="1" ht="12" customHeight="1" x14ac:dyDescent="0.25">
      <c r="A127" s="56">
        <v>106</v>
      </c>
      <c r="B127" s="57" t="s">
        <v>188</v>
      </c>
      <c r="C127" s="58" t="s">
        <v>269</v>
      </c>
      <c r="D127" s="58" t="s">
        <v>270</v>
      </c>
      <c r="E127" s="58">
        <v>600</v>
      </c>
      <c r="F127" s="59" t="s">
        <v>278</v>
      </c>
      <c r="G127" s="59" t="s">
        <v>279</v>
      </c>
      <c r="H127" s="51">
        <v>349.13</v>
      </c>
      <c r="I127" s="52">
        <v>0.57999999999999996</v>
      </c>
      <c r="J127" s="53">
        <f t="shared" si="2"/>
        <v>57.999999999999993</v>
      </c>
      <c r="K127" s="54"/>
      <c r="L127" s="40">
        <f t="shared" si="3"/>
        <v>0</v>
      </c>
      <c r="N127" s="42"/>
    </row>
    <row r="128" spans="1:14" s="43" customFormat="1" ht="12" customHeight="1" x14ac:dyDescent="0.25">
      <c r="A128" s="56">
        <v>107</v>
      </c>
      <c r="B128" s="57" t="s">
        <v>187</v>
      </c>
      <c r="C128" s="58" t="s">
        <v>267</v>
      </c>
      <c r="D128" s="58" t="s">
        <v>268</v>
      </c>
      <c r="E128" s="58">
        <v>250</v>
      </c>
      <c r="F128" s="59" t="s">
        <v>278</v>
      </c>
      <c r="G128" s="59" t="s">
        <v>279</v>
      </c>
      <c r="H128" s="51">
        <v>157.94</v>
      </c>
      <c r="I128" s="52">
        <v>0.63</v>
      </c>
      <c r="J128" s="53">
        <f t="shared" si="2"/>
        <v>63</v>
      </c>
      <c r="K128" s="54"/>
      <c r="L128" s="40">
        <f t="shared" si="3"/>
        <v>0</v>
      </c>
      <c r="N128" s="44"/>
    </row>
    <row r="129" spans="1:14" s="45" customFormat="1" ht="12" customHeight="1" x14ac:dyDescent="0.25">
      <c r="A129" s="56">
        <v>108</v>
      </c>
      <c r="B129" s="57" t="s">
        <v>296</v>
      </c>
      <c r="C129" s="58" t="s">
        <v>271</v>
      </c>
      <c r="D129" s="58" t="s">
        <v>272</v>
      </c>
      <c r="E129" s="58">
        <v>900</v>
      </c>
      <c r="F129" s="59" t="s">
        <v>278</v>
      </c>
      <c r="G129" s="59" t="s">
        <v>279</v>
      </c>
      <c r="H129" s="51">
        <v>448.88</v>
      </c>
      <c r="I129" s="52">
        <v>0.5</v>
      </c>
      <c r="J129" s="53">
        <f t="shared" si="2"/>
        <v>50</v>
      </c>
      <c r="K129" s="54"/>
      <c r="L129" s="40">
        <f t="shared" si="3"/>
        <v>0</v>
      </c>
      <c r="N129" s="46"/>
    </row>
    <row r="130" spans="1:14" s="41" customFormat="1" ht="12" customHeight="1" x14ac:dyDescent="0.25">
      <c r="A130" s="56">
        <v>109</v>
      </c>
      <c r="B130" s="57" t="s">
        <v>297</v>
      </c>
      <c r="C130" s="58" t="s">
        <v>269</v>
      </c>
      <c r="D130" s="58" t="s">
        <v>270</v>
      </c>
      <c r="E130" s="58">
        <v>600</v>
      </c>
      <c r="F130" s="59" t="s">
        <v>278</v>
      </c>
      <c r="G130" s="59" t="s">
        <v>279</v>
      </c>
      <c r="H130" s="51">
        <v>349.13</v>
      </c>
      <c r="I130" s="52">
        <v>0.57999999999999996</v>
      </c>
      <c r="J130" s="53">
        <f t="shared" si="2"/>
        <v>57.999999999999993</v>
      </c>
      <c r="K130" s="54"/>
      <c r="L130" s="40">
        <f t="shared" si="3"/>
        <v>0</v>
      </c>
      <c r="N130" s="42"/>
    </row>
    <row r="131" spans="1:14" s="43" customFormat="1" ht="12" customHeight="1" x14ac:dyDescent="0.25">
      <c r="A131" s="56">
        <v>110</v>
      </c>
      <c r="B131" s="57" t="s">
        <v>298</v>
      </c>
      <c r="C131" s="58" t="s">
        <v>267</v>
      </c>
      <c r="D131" s="58" t="s">
        <v>268</v>
      </c>
      <c r="E131" s="58">
        <v>250</v>
      </c>
      <c r="F131" s="59" t="s">
        <v>278</v>
      </c>
      <c r="G131" s="59" t="s">
        <v>279</v>
      </c>
      <c r="H131" s="51">
        <v>157.94</v>
      </c>
      <c r="I131" s="52">
        <v>0.63</v>
      </c>
      <c r="J131" s="53">
        <f t="shared" si="2"/>
        <v>63</v>
      </c>
      <c r="K131" s="54"/>
      <c r="L131" s="40">
        <f t="shared" si="3"/>
        <v>0</v>
      </c>
      <c r="N131" s="44"/>
    </row>
    <row r="132" spans="1:14" s="45" customFormat="1" ht="12" customHeight="1" x14ac:dyDescent="0.25">
      <c r="A132" s="56">
        <v>111</v>
      </c>
      <c r="B132" s="57" t="s">
        <v>192</v>
      </c>
      <c r="C132" s="58" t="s">
        <v>271</v>
      </c>
      <c r="D132" s="58" t="s">
        <v>272</v>
      </c>
      <c r="E132" s="58">
        <v>900</v>
      </c>
      <c r="F132" s="59" t="s">
        <v>278</v>
      </c>
      <c r="G132" s="59" t="s">
        <v>279</v>
      </c>
      <c r="H132" s="51">
        <v>448.88</v>
      </c>
      <c r="I132" s="52">
        <v>0.5</v>
      </c>
      <c r="J132" s="53">
        <f t="shared" si="2"/>
        <v>50</v>
      </c>
      <c r="K132" s="54"/>
      <c r="L132" s="40">
        <f t="shared" si="3"/>
        <v>0</v>
      </c>
      <c r="N132" s="46"/>
    </row>
    <row r="133" spans="1:14" s="41" customFormat="1" ht="12" customHeight="1" x14ac:dyDescent="0.25">
      <c r="A133" s="56">
        <v>112</v>
      </c>
      <c r="B133" s="57" t="s">
        <v>191</v>
      </c>
      <c r="C133" s="58" t="s">
        <v>269</v>
      </c>
      <c r="D133" s="58" t="s">
        <v>270</v>
      </c>
      <c r="E133" s="58">
        <v>600</v>
      </c>
      <c r="F133" s="59" t="s">
        <v>278</v>
      </c>
      <c r="G133" s="59" t="s">
        <v>279</v>
      </c>
      <c r="H133" s="51">
        <v>349.13</v>
      </c>
      <c r="I133" s="52">
        <v>0.57999999999999996</v>
      </c>
      <c r="J133" s="53">
        <f t="shared" si="2"/>
        <v>57.999999999999993</v>
      </c>
      <c r="K133" s="54"/>
      <c r="L133" s="40">
        <f t="shared" si="3"/>
        <v>0</v>
      </c>
      <c r="N133" s="42"/>
    </row>
    <row r="134" spans="1:14" s="43" customFormat="1" ht="12" customHeight="1" x14ac:dyDescent="0.25">
      <c r="A134" s="56">
        <v>113</v>
      </c>
      <c r="B134" s="57" t="s">
        <v>190</v>
      </c>
      <c r="C134" s="58" t="s">
        <v>267</v>
      </c>
      <c r="D134" s="58" t="s">
        <v>268</v>
      </c>
      <c r="E134" s="58">
        <v>250</v>
      </c>
      <c r="F134" s="59" t="s">
        <v>278</v>
      </c>
      <c r="G134" s="59" t="s">
        <v>279</v>
      </c>
      <c r="H134" s="51">
        <v>157.94</v>
      </c>
      <c r="I134" s="52">
        <v>0.63</v>
      </c>
      <c r="J134" s="53">
        <f t="shared" si="2"/>
        <v>63</v>
      </c>
      <c r="K134" s="54"/>
      <c r="L134" s="40">
        <f t="shared" si="3"/>
        <v>0</v>
      </c>
      <c r="N134" s="44"/>
    </row>
    <row r="135" spans="1:14" s="45" customFormat="1" ht="12" customHeight="1" x14ac:dyDescent="0.25">
      <c r="A135" s="56">
        <v>114</v>
      </c>
      <c r="B135" s="57" t="s">
        <v>70</v>
      </c>
      <c r="C135" s="58" t="s">
        <v>271</v>
      </c>
      <c r="D135" s="58" t="s">
        <v>272</v>
      </c>
      <c r="E135" s="58">
        <v>900</v>
      </c>
      <c r="F135" s="59" t="s">
        <v>275</v>
      </c>
      <c r="G135" s="59" t="s">
        <v>276</v>
      </c>
      <c r="H135" s="51">
        <v>179.55</v>
      </c>
      <c r="I135" s="52">
        <v>0.2</v>
      </c>
      <c r="J135" s="53">
        <f t="shared" si="2"/>
        <v>20</v>
      </c>
      <c r="K135" s="54"/>
      <c r="L135" s="40">
        <f t="shared" si="3"/>
        <v>0</v>
      </c>
      <c r="N135" s="46"/>
    </row>
    <row r="136" spans="1:14" s="41" customFormat="1" ht="12" customHeight="1" x14ac:dyDescent="0.25">
      <c r="A136" s="56">
        <v>115</v>
      </c>
      <c r="B136" s="57" t="s">
        <v>69</v>
      </c>
      <c r="C136" s="58" t="s">
        <v>269</v>
      </c>
      <c r="D136" s="58" t="s">
        <v>270</v>
      </c>
      <c r="E136" s="58">
        <v>600</v>
      </c>
      <c r="F136" s="59" t="s">
        <v>275</v>
      </c>
      <c r="G136" s="59" t="s">
        <v>276</v>
      </c>
      <c r="H136" s="51">
        <v>149.63</v>
      </c>
      <c r="I136" s="52">
        <v>0.25</v>
      </c>
      <c r="J136" s="53">
        <f t="shared" si="2"/>
        <v>25</v>
      </c>
      <c r="K136" s="54"/>
      <c r="L136" s="40">
        <f t="shared" si="3"/>
        <v>0</v>
      </c>
      <c r="N136" s="42"/>
    </row>
    <row r="137" spans="1:14" s="43" customFormat="1" ht="12" customHeight="1" x14ac:dyDescent="0.25">
      <c r="A137" s="56">
        <v>116</v>
      </c>
      <c r="B137" s="57" t="s">
        <v>68</v>
      </c>
      <c r="C137" s="58" t="s">
        <v>267</v>
      </c>
      <c r="D137" s="58" t="s">
        <v>268</v>
      </c>
      <c r="E137" s="58">
        <v>250</v>
      </c>
      <c r="F137" s="59" t="s">
        <v>275</v>
      </c>
      <c r="G137" s="59" t="s">
        <v>276</v>
      </c>
      <c r="H137" s="51">
        <v>125.61</v>
      </c>
      <c r="I137" s="52">
        <v>0.5</v>
      </c>
      <c r="J137" s="53">
        <f t="shared" si="2"/>
        <v>50</v>
      </c>
      <c r="K137" s="54"/>
      <c r="L137" s="40">
        <f t="shared" si="3"/>
        <v>0</v>
      </c>
      <c r="N137" s="44"/>
    </row>
    <row r="138" spans="1:14" s="45" customFormat="1" ht="12" customHeight="1" x14ac:dyDescent="0.25">
      <c r="A138" s="56">
        <v>117</v>
      </c>
      <c r="B138" s="57" t="s">
        <v>195</v>
      </c>
      <c r="C138" s="58" t="s">
        <v>271</v>
      </c>
      <c r="D138" s="58" t="s">
        <v>272</v>
      </c>
      <c r="E138" s="58">
        <v>900</v>
      </c>
      <c r="F138" s="59" t="s">
        <v>278</v>
      </c>
      <c r="G138" s="59" t="s">
        <v>279</v>
      </c>
      <c r="H138" s="51">
        <v>448.88</v>
      </c>
      <c r="I138" s="52">
        <v>0.5</v>
      </c>
      <c r="J138" s="53">
        <f t="shared" si="2"/>
        <v>50</v>
      </c>
      <c r="K138" s="54"/>
      <c r="L138" s="40">
        <f t="shared" si="3"/>
        <v>0</v>
      </c>
      <c r="N138" s="46"/>
    </row>
    <row r="139" spans="1:14" s="41" customFormat="1" ht="12" customHeight="1" x14ac:dyDescent="0.25">
      <c r="A139" s="56">
        <v>118</v>
      </c>
      <c r="B139" s="57" t="s">
        <v>194</v>
      </c>
      <c r="C139" s="58" t="s">
        <v>269</v>
      </c>
      <c r="D139" s="58" t="s">
        <v>270</v>
      </c>
      <c r="E139" s="58">
        <v>600</v>
      </c>
      <c r="F139" s="59" t="s">
        <v>278</v>
      </c>
      <c r="G139" s="59" t="s">
        <v>279</v>
      </c>
      <c r="H139" s="51">
        <v>349.13</v>
      </c>
      <c r="I139" s="52">
        <v>0.57999999999999996</v>
      </c>
      <c r="J139" s="53">
        <f t="shared" si="2"/>
        <v>57.999999999999993</v>
      </c>
      <c r="K139" s="54"/>
      <c r="L139" s="40">
        <f t="shared" si="3"/>
        <v>0</v>
      </c>
      <c r="N139" s="42"/>
    </row>
    <row r="140" spans="1:14" s="43" customFormat="1" ht="12" customHeight="1" x14ac:dyDescent="0.25">
      <c r="A140" s="56">
        <v>119</v>
      </c>
      <c r="B140" s="57" t="s">
        <v>193</v>
      </c>
      <c r="C140" s="58" t="s">
        <v>267</v>
      </c>
      <c r="D140" s="58" t="s">
        <v>268</v>
      </c>
      <c r="E140" s="58">
        <v>250</v>
      </c>
      <c r="F140" s="59" t="s">
        <v>278</v>
      </c>
      <c r="G140" s="59" t="s">
        <v>279</v>
      </c>
      <c r="H140" s="51">
        <v>157.94</v>
      </c>
      <c r="I140" s="52">
        <v>0.63</v>
      </c>
      <c r="J140" s="53">
        <f t="shared" si="2"/>
        <v>63</v>
      </c>
      <c r="K140" s="54"/>
      <c r="L140" s="40">
        <f t="shared" si="3"/>
        <v>0</v>
      </c>
      <c r="N140" s="44"/>
    </row>
    <row r="141" spans="1:14" s="45" customFormat="1" ht="12" customHeight="1" x14ac:dyDescent="0.25">
      <c r="A141" s="56">
        <v>120</v>
      </c>
      <c r="B141" s="55" t="s">
        <v>299</v>
      </c>
      <c r="C141" s="58" t="s">
        <v>269</v>
      </c>
      <c r="D141" s="58" t="s">
        <v>270</v>
      </c>
      <c r="E141" s="58">
        <v>600</v>
      </c>
      <c r="F141" s="59" t="s">
        <v>275</v>
      </c>
      <c r="G141" s="59" t="s">
        <v>277</v>
      </c>
      <c r="H141" s="51">
        <v>259.35000000000002</v>
      </c>
      <c r="I141" s="52">
        <v>0.43</v>
      </c>
      <c r="J141" s="53">
        <f t="shared" si="2"/>
        <v>43</v>
      </c>
      <c r="K141" s="54"/>
      <c r="L141" s="40">
        <f t="shared" si="3"/>
        <v>0</v>
      </c>
      <c r="N141" s="46"/>
    </row>
    <row r="142" spans="1:14" s="41" customFormat="1" ht="12" customHeight="1" x14ac:dyDescent="0.25">
      <c r="A142" s="56">
        <v>121</v>
      </c>
      <c r="B142" s="55" t="s">
        <v>300</v>
      </c>
      <c r="C142" s="58" t="s">
        <v>267</v>
      </c>
      <c r="D142" s="58" t="s">
        <v>268</v>
      </c>
      <c r="E142" s="58">
        <v>250</v>
      </c>
      <c r="F142" s="59" t="s">
        <v>275</v>
      </c>
      <c r="G142" s="59" t="s">
        <v>277</v>
      </c>
      <c r="H142" s="51">
        <v>122.29</v>
      </c>
      <c r="I142" s="52">
        <v>0.49</v>
      </c>
      <c r="J142" s="53">
        <f t="shared" si="2"/>
        <v>49</v>
      </c>
      <c r="K142" s="54"/>
      <c r="L142" s="40">
        <f t="shared" si="3"/>
        <v>0</v>
      </c>
      <c r="N142" s="42"/>
    </row>
    <row r="143" spans="1:14" s="43" customFormat="1" ht="12" customHeight="1" x14ac:dyDescent="0.25">
      <c r="A143" s="56">
        <v>122</v>
      </c>
      <c r="B143" s="57" t="s">
        <v>74</v>
      </c>
      <c r="C143" s="58" t="s">
        <v>271</v>
      </c>
      <c r="D143" s="58" t="s">
        <v>272</v>
      </c>
      <c r="E143" s="58">
        <v>900</v>
      </c>
      <c r="F143" s="59" t="s">
        <v>275</v>
      </c>
      <c r="G143" s="59" t="s">
        <v>276</v>
      </c>
      <c r="H143" s="51">
        <v>179.55</v>
      </c>
      <c r="I143" s="52">
        <v>0.2</v>
      </c>
      <c r="J143" s="53">
        <f t="shared" si="2"/>
        <v>20</v>
      </c>
      <c r="K143" s="54"/>
      <c r="L143" s="40">
        <f t="shared" si="3"/>
        <v>0</v>
      </c>
      <c r="N143" s="44"/>
    </row>
    <row r="144" spans="1:14" s="45" customFormat="1" ht="12" customHeight="1" x14ac:dyDescent="0.25">
      <c r="A144" s="56">
        <v>123</v>
      </c>
      <c r="B144" s="57" t="s">
        <v>73</v>
      </c>
      <c r="C144" s="58" t="s">
        <v>269</v>
      </c>
      <c r="D144" s="58" t="s">
        <v>270</v>
      </c>
      <c r="E144" s="58">
        <v>600</v>
      </c>
      <c r="F144" s="59" t="s">
        <v>275</v>
      </c>
      <c r="G144" s="59" t="s">
        <v>276</v>
      </c>
      <c r="H144" s="51">
        <v>149.63</v>
      </c>
      <c r="I144" s="52">
        <v>0.25</v>
      </c>
      <c r="J144" s="53">
        <f t="shared" si="2"/>
        <v>25</v>
      </c>
      <c r="K144" s="54"/>
      <c r="L144" s="40">
        <f t="shared" si="3"/>
        <v>0</v>
      </c>
      <c r="N144" s="46"/>
    </row>
    <row r="145" spans="1:14" s="41" customFormat="1" ht="12" customHeight="1" x14ac:dyDescent="0.25">
      <c r="A145" s="56">
        <v>124</v>
      </c>
      <c r="B145" s="57" t="s">
        <v>72</v>
      </c>
      <c r="C145" s="58" t="s">
        <v>267</v>
      </c>
      <c r="D145" s="58" t="s">
        <v>268</v>
      </c>
      <c r="E145" s="58">
        <v>250</v>
      </c>
      <c r="F145" s="59" t="s">
        <v>275</v>
      </c>
      <c r="G145" s="59" t="s">
        <v>276</v>
      </c>
      <c r="H145" s="51">
        <v>118.96</v>
      </c>
      <c r="I145" s="52">
        <v>0.48</v>
      </c>
      <c r="J145" s="53">
        <f t="shared" si="2"/>
        <v>48</v>
      </c>
      <c r="K145" s="54"/>
      <c r="L145" s="40">
        <f t="shared" si="3"/>
        <v>0</v>
      </c>
      <c r="N145" s="42"/>
    </row>
    <row r="146" spans="1:14" s="43" customFormat="1" ht="12" customHeight="1" x14ac:dyDescent="0.25">
      <c r="A146" s="56">
        <v>125</v>
      </c>
      <c r="B146" s="57" t="s">
        <v>71</v>
      </c>
      <c r="C146" s="58" t="s">
        <v>273</v>
      </c>
      <c r="D146" s="58" t="s">
        <v>274</v>
      </c>
      <c r="E146" s="58">
        <v>175</v>
      </c>
      <c r="F146" s="59" t="s">
        <v>275</v>
      </c>
      <c r="G146" s="59" t="s">
        <v>276</v>
      </c>
      <c r="H146" s="51">
        <v>101.5</v>
      </c>
      <c r="I146" s="52">
        <v>0.57999999999999996</v>
      </c>
      <c r="J146" s="53">
        <f t="shared" si="2"/>
        <v>57.999999999999993</v>
      </c>
      <c r="K146" s="54"/>
      <c r="L146" s="40">
        <f t="shared" si="3"/>
        <v>0</v>
      </c>
      <c r="N146" s="44"/>
    </row>
    <row r="147" spans="1:14" s="45" customFormat="1" ht="12" customHeight="1" x14ac:dyDescent="0.25">
      <c r="A147" s="56">
        <v>126</v>
      </c>
      <c r="B147" s="57" t="s">
        <v>301</v>
      </c>
      <c r="C147" s="58" t="s">
        <v>271</v>
      </c>
      <c r="D147" s="58" t="s">
        <v>272</v>
      </c>
      <c r="E147" s="58">
        <v>900</v>
      </c>
      <c r="F147" s="59" t="s">
        <v>275</v>
      </c>
      <c r="G147" s="59" t="s">
        <v>277</v>
      </c>
      <c r="H147" s="51">
        <v>284.29000000000002</v>
      </c>
      <c r="I147" s="52">
        <v>0.32</v>
      </c>
      <c r="J147" s="53">
        <f t="shared" si="2"/>
        <v>32</v>
      </c>
      <c r="K147" s="54"/>
      <c r="L147" s="40">
        <f t="shared" si="3"/>
        <v>0</v>
      </c>
      <c r="N147" s="46"/>
    </row>
    <row r="148" spans="1:14" s="41" customFormat="1" ht="12" customHeight="1" x14ac:dyDescent="0.25">
      <c r="A148" s="56">
        <v>127</v>
      </c>
      <c r="B148" s="57" t="s">
        <v>76</v>
      </c>
      <c r="C148" s="58" t="s">
        <v>269</v>
      </c>
      <c r="D148" s="58" t="s">
        <v>270</v>
      </c>
      <c r="E148" s="58">
        <v>600</v>
      </c>
      <c r="F148" s="59" t="s">
        <v>275</v>
      </c>
      <c r="G148" s="59" t="s">
        <v>277</v>
      </c>
      <c r="H148" s="51">
        <v>219.45</v>
      </c>
      <c r="I148" s="52">
        <v>0.37</v>
      </c>
      <c r="J148" s="53">
        <f t="shared" si="2"/>
        <v>37</v>
      </c>
      <c r="K148" s="54"/>
      <c r="L148" s="40">
        <f t="shared" si="3"/>
        <v>0</v>
      </c>
      <c r="N148" s="42"/>
    </row>
    <row r="149" spans="1:14" s="43" customFormat="1" ht="12" customHeight="1" x14ac:dyDescent="0.25">
      <c r="A149" s="56">
        <v>128</v>
      </c>
      <c r="B149" s="57" t="s">
        <v>75</v>
      </c>
      <c r="C149" s="58" t="s">
        <v>267</v>
      </c>
      <c r="D149" s="58" t="s">
        <v>268</v>
      </c>
      <c r="E149" s="58">
        <v>250</v>
      </c>
      <c r="F149" s="59" t="s">
        <v>275</v>
      </c>
      <c r="G149" s="59" t="s">
        <v>277</v>
      </c>
      <c r="H149" s="51">
        <v>122.29</v>
      </c>
      <c r="I149" s="52">
        <v>0.49</v>
      </c>
      <c r="J149" s="53">
        <f t="shared" si="2"/>
        <v>49</v>
      </c>
      <c r="K149" s="54"/>
      <c r="L149" s="40">
        <f t="shared" si="3"/>
        <v>0</v>
      </c>
      <c r="N149" s="44"/>
    </row>
    <row r="150" spans="1:14" s="45" customFormat="1" ht="12" customHeight="1" x14ac:dyDescent="0.25">
      <c r="A150" s="56">
        <v>129</v>
      </c>
      <c r="B150" s="57" t="s">
        <v>79</v>
      </c>
      <c r="C150" s="58" t="s">
        <v>271</v>
      </c>
      <c r="D150" s="58" t="s">
        <v>272</v>
      </c>
      <c r="E150" s="58">
        <v>900</v>
      </c>
      <c r="F150" s="59" t="s">
        <v>275</v>
      </c>
      <c r="G150" s="59" t="s">
        <v>280</v>
      </c>
      <c r="H150" s="51">
        <v>269.33</v>
      </c>
      <c r="I150" s="52">
        <v>0.3</v>
      </c>
      <c r="J150" s="53">
        <f t="shared" si="2"/>
        <v>30</v>
      </c>
      <c r="K150" s="54"/>
      <c r="L150" s="40">
        <f t="shared" si="3"/>
        <v>0</v>
      </c>
      <c r="N150" s="46"/>
    </row>
    <row r="151" spans="1:14" s="41" customFormat="1" ht="12" customHeight="1" x14ac:dyDescent="0.25">
      <c r="A151" s="56">
        <v>130</v>
      </c>
      <c r="B151" s="57" t="s">
        <v>78</v>
      </c>
      <c r="C151" s="58" t="s">
        <v>269</v>
      </c>
      <c r="D151" s="58" t="s">
        <v>270</v>
      </c>
      <c r="E151" s="58">
        <v>600</v>
      </c>
      <c r="F151" s="59" t="s">
        <v>275</v>
      </c>
      <c r="G151" s="59" t="s">
        <v>280</v>
      </c>
      <c r="H151" s="51">
        <v>229.43</v>
      </c>
      <c r="I151" s="52">
        <v>0.38</v>
      </c>
      <c r="J151" s="53">
        <f t="shared" ref="J151:J214" si="4">I151*100</f>
        <v>38</v>
      </c>
      <c r="K151" s="54"/>
      <c r="L151" s="40">
        <f t="shared" ref="L151:L214" si="5">K151*I151</f>
        <v>0</v>
      </c>
      <c r="N151" s="42"/>
    </row>
    <row r="152" spans="1:14" s="43" customFormat="1" ht="12" customHeight="1" x14ac:dyDescent="0.25">
      <c r="A152" s="56">
        <v>131</v>
      </c>
      <c r="B152" s="57" t="s">
        <v>77</v>
      </c>
      <c r="C152" s="58" t="s">
        <v>267</v>
      </c>
      <c r="D152" s="58" t="s">
        <v>268</v>
      </c>
      <c r="E152" s="58">
        <v>250</v>
      </c>
      <c r="F152" s="59" t="s">
        <v>275</v>
      </c>
      <c r="G152" s="59" t="s">
        <v>280</v>
      </c>
      <c r="H152" s="51">
        <v>123.95</v>
      </c>
      <c r="I152" s="52">
        <v>0.5</v>
      </c>
      <c r="J152" s="53">
        <f t="shared" si="4"/>
        <v>50</v>
      </c>
      <c r="K152" s="54"/>
      <c r="L152" s="40">
        <f t="shared" si="5"/>
        <v>0</v>
      </c>
      <c r="N152" s="44"/>
    </row>
    <row r="153" spans="1:14" s="45" customFormat="1" ht="12" customHeight="1" x14ac:dyDescent="0.25">
      <c r="A153" s="56">
        <v>132</v>
      </c>
      <c r="B153" s="57" t="s">
        <v>82</v>
      </c>
      <c r="C153" s="58" t="s">
        <v>271</v>
      </c>
      <c r="D153" s="58" t="s">
        <v>272</v>
      </c>
      <c r="E153" s="58">
        <v>900</v>
      </c>
      <c r="F153" s="59" t="s">
        <v>275</v>
      </c>
      <c r="G153" s="59" t="s">
        <v>280</v>
      </c>
      <c r="H153" s="51">
        <v>284.29000000000002</v>
      </c>
      <c r="I153" s="52">
        <v>0.32</v>
      </c>
      <c r="J153" s="53">
        <f t="shared" si="4"/>
        <v>32</v>
      </c>
      <c r="K153" s="54"/>
      <c r="L153" s="40">
        <f t="shared" si="5"/>
        <v>0</v>
      </c>
      <c r="N153" s="46"/>
    </row>
    <row r="154" spans="1:14" s="41" customFormat="1" ht="12" customHeight="1" x14ac:dyDescent="0.25">
      <c r="A154" s="56">
        <v>133</v>
      </c>
      <c r="B154" s="57" t="s">
        <v>81</v>
      </c>
      <c r="C154" s="58" t="s">
        <v>269</v>
      </c>
      <c r="D154" s="58" t="s">
        <v>270</v>
      </c>
      <c r="E154" s="58">
        <v>600</v>
      </c>
      <c r="F154" s="59" t="s">
        <v>275</v>
      </c>
      <c r="G154" s="59" t="s">
        <v>280</v>
      </c>
      <c r="H154" s="51">
        <v>219.45</v>
      </c>
      <c r="I154" s="52">
        <v>0.37</v>
      </c>
      <c r="J154" s="53">
        <f t="shared" si="4"/>
        <v>37</v>
      </c>
      <c r="K154" s="54"/>
      <c r="L154" s="40">
        <f t="shared" si="5"/>
        <v>0</v>
      </c>
      <c r="N154" s="42"/>
    </row>
    <row r="155" spans="1:14" s="43" customFormat="1" ht="12" customHeight="1" x14ac:dyDescent="0.25">
      <c r="A155" s="56">
        <v>134</v>
      </c>
      <c r="B155" s="57" t="s">
        <v>80</v>
      </c>
      <c r="C155" s="58" t="s">
        <v>267</v>
      </c>
      <c r="D155" s="58" t="s">
        <v>268</v>
      </c>
      <c r="E155" s="58">
        <v>250</v>
      </c>
      <c r="F155" s="59" t="s">
        <v>275</v>
      </c>
      <c r="G155" s="59" t="s">
        <v>280</v>
      </c>
      <c r="H155" s="51">
        <v>122.29</v>
      </c>
      <c r="I155" s="52">
        <v>0.49</v>
      </c>
      <c r="J155" s="53">
        <f t="shared" si="4"/>
        <v>49</v>
      </c>
      <c r="K155" s="54"/>
      <c r="L155" s="40">
        <f t="shared" si="5"/>
        <v>0</v>
      </c>
      <c r="N155" s="44"/>
    </row>
    <row r="156" spans="1:14" s="45" customFormat="1" ht="12" customHeight="1" x14ac:dyDescent="0.25">
      <c r="A156" s="56">
        <v>135</v>
      </c>
      <c r="B156" s="57" t="s">
        <v>86</v>
      </c>
      <c r="C156" s="58" t="s">
        <v>271</v>
      </c>
      <c r="D156" s="58" t="s">
        <v>272</v>
      </c>
      <c r="E156" s="58">
        <v>900</v>
      </c>
      <c r="F156" s="59" t="s">
        <v>275</v>
      </c>
      <c r="G156" s="59" t="s">
        <v>280</v>
      </c>
      <c r="H156" s="51">
        <v>224.44</v>
      </c>
      <c r="I156" s="52">
        <v>0.25</v>
      </c>
      <c r="J156" s="53">
        <f t="shared" si="4"/>
        <v>25</v>
      </c>
      <c r="K156" s="54"/>
      <c r="L156" s="40">
        <f t="shared" si="5"/>
        <v>0</v>
      </c>
      <c r="N156" s="46"/>
    </row>
    <row r="157" spans="1:14" s="41" customFormat="1" ht="12" customHeight="1" x14ac:dyDescent="0.25">
      <c r="A157" s="56">
        <v>136</v>
      </c>
      <c r="B157" s="57" t="s">
        <v>85</v>
      </c>
      <c r="C157" s="58" t="s">
        <v>269</v>
      </c>
      <c r="D157" s="58" t="s">
        <v>270</v>
      </c>
      <c r="E157" s="58">
        <v>600</v>
      </c>
      <c r="F157" s="59" t="s">
        <v>275</v>
      </c>
      <c r="G157" s="59" t="s">
        <v>280</v>
      </c>
      <c r="H157" s="51">
        <v>179.55</v>
      </c>
      <c r="I157" s="52">
        <v>0.3</v>
      </c>
      <c r="J157" s="53">
        <f t="shared" si="4"/>
        <v>30</v>
      </c>
      <c r="K157" s="54"/>
      <c r="L157" s="40">
        <f t="shared" si="5"/>
        <v>0</v>
      </c>
      <c r="N157" s="42"/>
    </row>
    <row r="158" spans="1:14" s="43" customFormat="1" ht="12" customHeight="1" x14ac:dyDescent="0.25">
      <c r="A158" s="56">
        <v>137</v>
      </c>
      <c r="B158" s="57" t="s">
        <v>84</v>
      </c>
      <c r="C158" s="58" t="s">
        <v>267</v>
      </c>
      <c r="D158" s="58" t="s">
        <v>268</v>
      </c>
      <c r="E158" s="58">
        <v>250</v>
      </c>
      <c r="F158" s="59" t="s">
        <v>275</v>
      </c>
      <c r="G158" s="59" t="s">
        <v>280</v>
      </c>
      <c r="H158" s="51">
        <v>122.29</v>
      </c>
      <c r="I158" s="52">
        <v>0.49</v>
      </c>
      <c r="J158" s="53">
        <f t="shared" si="4"/>
        <v>49</v>
      </c>
      <c r="K158" s="54"/>
      <c r="L158" s="40">
        <f t="shared" si="5"/>
        <v>0</v>
      </c>
      <c r="N158" s="44"/>
    </row>
    <row r="159" spans="1:14" s="45" customFormat="1" ht="12" customHeight="1" x14ac:dyDescent="0.25">
      <c r="A159" s="56">
        <v>138</v>
      </c>
      <c r="B159" s="57" t="s">
        <v>83</v>
      </c>
      <c r="C159" s="58" t="s">
        <v>273</v>
      </c>
      <c r="D159" s="58" t="s">
        <v>274</v>
      </c>
      <c r="E159" s="58">
        <v>175</v>
      </c>
      <c r="F159" s="59" t="s">
        <v>275</v>
      </c>
      <c r="G159" s="59" t="s">
        <v>280</v>
      </c>
      <c r="H159" s="51">
        <v>105</v>
      </c>
      <c r="I159" s="52">
        <v>0.6</v>
      </c>
      <c r="J159" s="53">
        <f t="shared" si="4"/>
        <v>60</v>
      </c>
      <c r="K159" s="54"/>
      <c r="L159" s="40">
        <f t="shared" si="5"/>
        <v>0</v>
      </c>
      <c r="N159" s="46"/>
    </row>
    <row r="160" spans="1:14" s="41" customFormat="1" ht="12" customHeight="1" x14ac:dyDescent="0.25">
      <c r="A160" s="56">
        <v>139</v>
      </c>
      <c r="B160" s="57" t="s">
        <v>90</v>
      </c>
      <c r="C160" s="58" t="s">
        <v>271</v>
      </c>
      <c r="D160" s="58" t="s">
        <v>272</v>
      </c>
      <c r="E160" s="58">
        <v>900</v>
      </c>
      <c r="F160" s="59" t="s">
        <v>275</v>
      </c>
      <c r="G160" s="59" t="s">
        <v>276</v>
      </c>
      <c r="H160" s="51">
        <v>224.44</v>
      </c>
      <c r="I160" s="52">
        <v>0.25</v>
      </c>
      <c r="J160" s="53">
        <f t="shared" si="4"/>
        <v>25</v>
      </c>
      <c r="K160" s="54"/>
      <c r="L160" s="40">
        <f t="shared" si="5"/>
        <v>0</v>
      </c>
      <c r="N160" s="42"/>
    </row>
    <row r="161" spans="1:14" s="43" customFormat="1" ht="12" customHeight="1" x14ac:dyDescent="0.25">
      <c r="A161" s="56">
        <v>140</v>
      </c>
      <c r="B161" s="57" t="s">
        <v>89</v>
      </c>
      <c r="C161" s="58" t="s">
        <v>269</v>
      </c>
      <c r="D161" s="58" t="s">
        <v>270</v>
      </c>
      <c r="E161" s="58">
        <v>600</v>
      </c>
      <c r="F161" s="59" t="s">
        <v>275</v>
      </c>
      <c r="G161" s="59" t="s">
        <v>276</v>
      </c>
      <c r="H161" s="51">
        <v>179.55</v>
      </c>
      <c r="I161" s="52">
        <v>0.3</v>
      </c>
      <c r="J161" s="53">
        <f t="shared" si="4"/>
        <v>30</v>
      </c>
      <c r="K161" s="54"/>
      <c r="L161" s="40">
        <f t="shared" si="5"/>
        <v>0</v>
      </c>
      <c r="N161" s="44"/>
    </row>
    <row r="162" spans="1:14" s="45" customFormat="1" ht="12" customHeight="1" x14ac:dyDescent="0.25">
      <c r="A162" s="56">
        <v>141</v>
      </c>
      <c r="B162" s="57" t="s">
        <v>88</v>
      </c>
      <c r="C162" s="58" t="s">
        <v>267</v>
      </c>
      <c r="D162" s="58" t="s">
        <v>268</v>
      </c>
      <c r="E162" s="58">
        <v>250</v>
      </c>
      <c r="F162" s="59" t="s">
        <v>275</v>
      </c>
      <c r="G162" s="59" t="s">
        <v>276</v>
      </c>
      <c r="H162" s="51">
        <v>122.29</v>
      </c>
      <c r="I162" s="52">
        <v>0.49</v>
      </c>
      <c r="J162" s="53">
        <f t="shared" si="4"/>
        <v>49</v>
      </c>
      <c r="K162" s="54"/>
      <c r="L162" s="40">
        <f t="shared" si="5"/>
        <v>0</v>
      </c>
      <c r="N162" s="46"/>
    </row>
    <row r="163" spans="1:14" s="41" customFormat="1" ht="12" customHeight="1" x14ac:dyDescent="0.25">
      <c r="A163" s="56">
        <v>142</v>
      </c>
      <c r="B163" s="57" t="s">
        <v>87</v>
      </c>
      <c r="C163" s="58" t="s">
        <v>273</v>
      </c>
      <c r="D163" s="58" t="s">
        <v>274</v>
      </c>
      <c r="E163" s="58">
        <v>175</v>
      </c>
      <c r="F163" s="59" t="s">
        <v>275</v>
      </c>
      <c r="G163" s="59" t="s">
        <v>276</v>
      </c>
      <c r="H163" s="51">
        <v>105</v>
      </c>
      <c r="I163" s="52">
        <v>0.6</v>
      </c>
      <c r="J163" s="53">
        <f t="shared" si="4"/>
        <v>60</v>
      </c>
      <c r="K163" s="54"/>
      <c r="L163" s="40">
        <f t="shared" si="5"/>
        <v>0</v>
      </c>
      <c r="N163" s="42"/>
    </row>
    <row r="164" spans="1:14" s="41" customFormat="1" ht="12" customHeight="1" x14ac:dyDescent="0.25">
      <c r="A164" s="56">
        <v>143</v>
      </c>
      <c r="B164" s="57" t="s">
        <v>93</v>
      </c>
      <c r="C164" s="58" t="s">
        <v>271</v>
      </c>
      <c r="D164" s="58" t="s">
        <v>272</v>
      </c>
      <c r="E164" s="58">
        <v>900</v>
      </c>
      <c r="F164" s="59" t="s">
        <v>275</v>
      </c>
      <c r="G164" s="59" t="s">
        <v>280</v>
      </c>
      <c r="H164" s="51">
        <v>299.25</v>
      </c>
      <c r="I164" s="52">
        <v>0.33</v>
      </c>
      <c r="J164" s="53">
        <f t="shared" si="4"/>
        <v>33</v>
      </c>
      <c r="K164" s="54"/>
      <c r="L164" s="40">
        <f t="shared" si="5"/>
        <v>0</v>
      </c>
      <c r="N164" s="42"/>
    </row>
    <row r="165" spans="1:14" s="43" customFormat="1" ht="12" customHeight="1" x14ac:dyDescent="0.25">
      <c r="A165" s="56">
        <v>144</v>
      </c>
      <c r="B165" s="57" t="s">
        <v>92</v>
      </c>
      <c r="C165" s="58" t="s">
        <v>269</v>
      </c>
      <c r="D165" s="58" t="s">
        <v>270</v>
      </c>
      <c r="E165" s="58">
        <v>600</v>
      </c>
      <c r="F165" s="59" t="s">
        <v>275</v>
      </c>
      <c r="G165" s="59" t="s">
        <v>280</v>
      </c>
      <c r="H165" s="51">
        <v>239.4</v>
      </c>
      <c r="I165" s="52">
        <v>0.4</v>
      </c>
      <c r="J165" s="53">
        <f t="shared" si="4"/>
        <v>40</v>
      </c>
      <c r="K165" s="54"/>
      <c r="L165" s="40">
        <f t="shared" si="5"/>
        <v>0</v>
      </c>
      <c r="N165" s="44"/>
    </row>
    <row r="166" spans="1:14" s="43" customFormat="1" ht="12" customHeight="1" x14ac:dyDescent="0.25">
      <c r="A166" s="56">
        <v>145</v>
      </c>
      <c r="B166" s="57" t="s">
        <v>91</v>
      </c>
      <c r="C166" s="58" t="s">
        <v>267</v>
      </c>
      <c r="D166" s="58" t="s">
        <v>268</v>
      </c>
      <c r="E166" s="58">
        <v>250</v>
      </c>
      <c r="F166" s="59" t="s">
        <v>275</v>
      </c>
      <c r="G166" s="59" t="s">
        <v>280</v>
      </c>
      <c r="H166" s="51">
        <v>141.31</v>
      </c>
      <c r="I166" s="52">
        <v>0.56999999999999995</v>
      </c>
      <c r="J166" s="53">
        <f t="shared" si="4"/>
        <v>56.999999999999993</v>
      </c>
      <c r="K166" s="54"/>
      <c r="L166" s="40">
        <f t="shared" si="5"/>
        <v>0</v>
      </c>
      <c r="N166" s="44"/>
    </row>
    <row r="167" spans="1:14" s="45" customFormat="1" ht="12" customHeight="1" x14ac:dyDescent="0.25">
      <c r="A167" s="56">
        <v>146</v>
      </c>
      <c r="B167" s="55" t="s">
        <v>236</v>
      </c>
      <c r="C167" s="58" t="s">
        <v>271</v>
      </c>
      <c r="D167" s="58" t="s">
        <v>272</v>
      </c>
      <c r="E167" s="58">
        <v>900</v>
      </c>
      <c r="F167" s="59" t="s">
        <v>275</v>
      </c>
      <c r="G167" s="59" t="s">
        <v>277</v>
      </c>
      <c r="H167" s="51">
        <v>284.29000000000002</v>
      </c>
      <c r="I167" s="52">
        <v>0.32</v>
      </c>
      <c r="J167" s="53">
        <f t="shared" si="4"/>
        <v>32</v>
      </c>
      <c r="K167" s="54"/>
      <c r="L167" s="40">
        <f t="shared" si="5"/>
        <v>0</v>
      </c>
      <c r="N167" s="46"/>
    </row>
    <row r="168" spans="1:14" s="45" customFormat="1" ht="12" customHeight="1" x14ac:dyDescent="0.25">
      <c r="A168" s="56">
        <v>147</v>
      </c>
      <c r="B168" s="55" t="s">
        <v>235</v>
      </c>
      <c r="C168" s="58" t="s">
        <v>269</v>
      </c>
      <c r="D168" s="58" t="s">
        <v>270</v>
      </c>
      <c r="E168" s="58">
        <v>600</v>
      </c>
      <c r="F168" s="59" t="s">
        <v>275</v>
      </c>
      <c r="G168" s="59" t="s">
        <v>277</v>
      </c>
      <c r="H168" s="51">
        <v>219.45</v>
      </c>
      <c r="I168" s="52">
        <v>0.37</v>
      </c>
      <c r="J168" s="53">
        <f t="shared" si="4"/>
        <v>37</v>
      </c>
      <c r="K168" s="54"/>
      <c r="L168" s="40">
        <f t="shared" si="5"/>
        <v>0</v>
      </c>
      <c r="N168" s="46"/>
    </row>
    <row r="169" spans="1:14" s="41" customFormat="1" ht="12" customHeight="1" x14ac:dyDescent="0.25">
      <c r="A169" s="56">
        <v>148</v>
      </c>
      <c r="B169" s="55" t="s">
        <v>234</v>
      </c>
      <c r="C169" s="58" t="s">
        <v>267</v>
      </c>
      <c r="D169" s="58" t="s">
        <v>268</v>
      </c>
      <c r="E169" s="58">
        <v>250</v>
      </c>
      <c r="F169" s="59" t="s">
        <v>275</v>
      </c>
      <c r="G169" s="59" t="s">
        <v>277</v>
      </c>
      <c r="H169" s="51">
        <v>128.94</v>
      </c>
      <c r="I169" s="52">
        <v>0.52</v>
      </c>
      <c r="J169" s="53">
        <f t="shared" si="4"/>
        <v>52</v>
      </c>
      <c r="K169" s="54"/>
      <c r="L169" s="40">
        <f t="shared" si="5"/>
        <v>0</v>
      </c>
      <c r="N169" s="42"/>
    </row>
    <row r="170" spans="1:14" s="43" customFormat="1" ht="12" customHeight="1" x14ac:dyDescent="0.25">
      <c r="A170" s="56">
        <v>149</v>
      </c>
      <c r="B170" s="57" t="s">
        <v>199</v>
      </c>
      <c r="C170" s="58" t="s">
        <v>271</v>
      </c>
      <c r="D170" s="58" t="s">
        <v>272</v>
      </c>
      <c r="E170" s="58">
        <v>900</v>
      </c>
      <c r="F170" s="59" t="s">
        <v>275</v>
      </c>
      <c r="G170" s="59" t="s">
        <v>277</v>
      </c>
      <c r="H170" s="51">
        <v>314.20999999999998</v>
      </c>
      <c r="I170" s="52">
        <v>0.35</v>
      </c>
      <c r="J170" s="53">
        <f t="shared" si="4"/>
        <v>35</v>
      </c>
      <c r="K170" s="54"/>
      <c r="L170" s="40">
        <f t="shared" si="5"/>
        <v>0</v>
      </c>
      <c r="N170" s="44"/>
    </row>
    <row r="171" spans="1:14" s="45" customFormat="1" ht="12" customHeight="1" x14ac:dyDescent="0.25">
      <c r="A171" s="56">
        <v>150</v>
      </c>
      <c r="B171" s="57" t="s">
        <v>198</v>
      </c>
      <c r="C171" s="58" t="s">
        <v>269</v>
      </c>
      <c r="D171" s="58" t="s">
        <v>270</v>
      </c>
      <c r="E171" s="58">
        <v>600</v>
      </c>
      <c r="F171" s="59" t="s">
        <v>275</v>
      </c>
      <c r="G171" s="59" t="s">
        <v>277</v>
      </c>
      <c r="H171" s="51">
        <v>239.4</v>
      </c>
      <c r="I171" s="52">
        <v>0.4</v>
      </c>
      <c r="J171" s="53">
        <f t="shared" si="4"/>
        <v>40</v>
      </c>
      <c r="K171" s="54"/>
      <c r="L171" s="40">
        <f t="shared" si="5"/>
        <v>0</v>
      </c>
      <c r="N171" s="46"/>
    </row>
    <row r="172" spans="1:14" s="41" customFormat="1" ht="12" customHeight="1" x14ac:dyDescent="0.25">
      <c r="A172" s="56">
        <v>151</v>
      </c>
      <c r="B172" s="57" t="s">
        <v>197</v>
      </c>
      <c r="C172" s="58" t="s">
        <v>267</v>
      </c>
      <c r="D172" s="58" t="s">
        <v>268</v>
      </c>
      <c r="E172" s="58">
        <v>250</v>
      </c>
      <c r="F172" s="59" t="s">
        <v>275</v>
      </c>
      <c r="G172" s="59" t="s">
        <v>277</v>
      </c>
      <c r="H172" s="51">
        <v>133</v>
      </c>
      <c r="I172" s="52">
        <v>0.53</v>
      </c>
      <c r="J172" s="53">
        <f t="shared" si="4"/>
        <v>53</v>
      </c>
      <c r="K172" s="54"/>
      <c r="L172" s="40">
        <f t="shared" si="5"/>
        <v>0</v>
      </c>
      <c r="N172" s="42"/>
    </row>
    <row r="173" spans="1:14" s="43" customFormat="1" ht="12" customHeight="1" x14ac:dyDescent="0.25">
      <c r="A173" s="56">
        <v>152</v>
      </c>
      <c r="B173" s="57" t="s">
        <v>196</v>
      </c>
      <c r="C173" s="58" t="s">
        <v>273</v>
      </c>
      <c r="D173" s="58" t="s">
        <v>274</v>
      </c>
      <c r="E173" s="58">
        <v>175</v>
      </c>
      <c r="F173" s="59" t="s">
        <v>275</v>
      </c>
      <c r="G173" s="59" t="s">
        <v>277</v>
      </c>
      <c r="H173" s="51">
        <v>118.96</v>
      </c>
      <c r="I173" s="52">
        <v>0.68</v>
      </c>
      <c r="J173" s="53">
        <f t="shared" si="4"/>
        <v>68</v>
      </c>
      <c r="K173" s="54"/>
      <c r="L173" s="40">
        <f t="shared" si="5"/>
        <v>0</v>
      </c>
      <c r="N173" s="44"/>
    </row>
    <row r="174" spans="1:14" s="45" customFormat="1" ht="12" customHeight="1" x14ac:dyDescent="0.25">
      <c r="A174" s="56">
        <v>153</v>
      </c>
      <c r="B174" s="57" t="s">
        <v>203</v>
      </c>
      <c r="C174" s="58" t="s">
        <v>271</v>
      </c>
      <c r="D174" s="58" t="s">
        <v>272</v>
      </c>
      <c r="E174" s="58">
        <v>900</v>
      </c>
      <c r="F174" s="59" t="s">
        <v>275</v>
      </c>
      <c r="G174" s="59" t="s">
        <v>277</v>
      </c>
      <c r="H174" s="51">
        <v>284.29000000000002</v>
      </c>
      <c r="I174" s="52">
        <v>0.32</v>
      </c>
      <c r="J174" s="53">
        <f t="shared" si="4"/>
        <v>32</v>
      </c>
      <c r="K174" s="54"/>
      <c r="L174" s="40">
        <f t="shared" si="5"/>
        <v>0</v>
      </c>
      <c r="N174" s="46"/>
    </row>
    <row r="175" spans="1:14" s="41" customFormat="1" ht="12" customHeight="1" x14ac:dyDescent="0.25">
      <c r="A175" s="56">
        <v>154</v>
      </c>
      <c r="B175" s="57" t="s">
        <v>202</v>
      </c>
      <c r="C175" s="58" t="s">
        <v>269</v>
      </c>
      <c r="D175" s="58" t="s">
        <v>270</v>
      </c>
      <c r="E175" s="58">
        <v>600</v>
      </c>
      <c r="F175" s="59" t="s">
        <v>275</v>
      </c>
      <c r="G175" s="59" t="s">
        <v>277</v>
      </c>
      <c r="H175" s="51">
        <v>219.45</v>
      </c>
      <c r="I175" s="52">
        <v>0.37</v>
      </c>
      <c r="J175" s="53">
        <f t="shared" si="4"/>
        <v>37</v>
      </c>
      <c r="K175" s="54"/>
      <c r="L175" s="40">
        <f t="shared" si="5"/>
        <v>0</v>
      </c>
      <c r="N175" s="42"/>
    </row>
    <row r="176" spans="1:14" s="43" customFormat="1" ht="12" customHeight="1" x14ac:dyDescent="0.25">
      <c r="A176" s="56">
        <v>155</v>
      </c>
      <c r="B176" s="57" t="s">
        <v>201</v>
      </c>
      <c r="C176" s="58" t="s">
        <v>267</v>
      </c>
      <c r="D176" s="58" t="s">
        <v>268</v>
      </c>
      <c r="E176" s="58">
        <v>250</v>
      </c>
      <c r="F176" s="59" t="s">
        <v>275</v>
      </c>
      <c r="G176" s="59" t="s">
        <v>277</v>
      </c>
      <c r="H176" s="51">
        <v>125.61</v>
      </c>
      <c r="I176" s="52">
        <v>0.5</v>
      </c>
      <c r="J176" s="53">
        <f t="shared" si="4"/>
        <v>50</v>
      </c>
      <c r="K176" s="54"/>
      <c r="L176" s="40">
        <f t="shared" si="5"/>
        <v>0</v>
      </c>
      <c r="N176" s="44"/>
    </row>
    <row r="177" spans="1:14" s="45" customFormat="1" ht="12" customHeight="1" x14ac:dyDescent="0.25">
      <c r="A177" s="56">
        <v>156</v>
      </c>
      <c r="B177" s="57" t="s">
        <v>200</v>
      </c>
      <c r="C177" s="58" t="s">
        <v>273</v>
      </c>
      <c r="D177" s="58" t="s">
        <v>274</v>
      </c>
      <c r="E177" s="58">
        <v>175</v>
      </c>
      <c r="F177" s="59" t="s">
        <v>275</v>
      </c>
      <c r="G177" s="59" t="s">
        <v>277</v>
      </c>
      <c r="H177" s="51">
        <v>106.16</v>
      </c>
      <c r="I177" s="52">
        <v>0.61</v>
      </c>
      <c r="J177" s="53">
        <f t="shared" si="4"/>
        <v>61</v>
      </c>
      <c r="K177" s="54"/>
      <c r="L177" s="40">
        <f t="shared" si="5"/>
        <v>0</v>
      </c>
      <c r="N177" s="46"/>
    </row>
    <row r="178" spans="1:14" s="41" customFormat="1" ht="12" customHeight="1" x14ac:dyDescent="0.25">
      <c r="A178" s="56">
        <v>157</v>
      </c>
      <c r="B178" s="57" t="s">
        <v>109</v>
      </c>
      <c r="C178" s="58" t="s">
        <v>271</v>
      </c>
      <c r="D178" s="58" t="s">
        <v>272</v>
      </c>
      <c r="E178" s="58">
        <v>900</v>
      </c>
      <c r="F178" s="59" t="s">
        <v>275</v>
      </c>
      <c r="G178" s="59" t="s">
        <v>281</v>
      </c>
      <c r="H178" s="51">
        <v>329.18</v>
      </c>
      <c r="I178" s="52">
        <v>0.37</v>
      </c>
      <c r="J178" s="53">
        <f t="shared" si="4"/>
        <v>37</v>
      </c>
      <c r="K178" s="54"/>
      <c r="L178" s="40">
        <f t="shared" si="5"/>
        <v>0</v>
      </c>
      <c r="N178" s="42"/>
    </row>
    <row r="179" spans="1:14" s="43" customFormat="1" ht="12" customHeight="1" x14ac:dyDescent="0.25">
      <c r="A179" s="56">
        <v>158</v>
      </c>
      <c r="B179" s="57" t="s">
        <v>108</v>
      </c>
      <c r="C179" s="58" t="s">
        <v>269</v>
      </c>
      <c r="D179" s="58" t="s">
        <v>270</v>
      </c>
      <c r="E179" s="58">
        <v>600</v>
      </c>
      <c r="F179" s="59" t="s">
        <v>275</v>
      </c>
      <c r="G179" s="59" t="s">
        <v>281</v>
      </c>
      <c r="H179" s="51">
        <v>249.38</v>
      </c>
      <c r="I179" s="52">
        <v>0.42</v>
      </c>
      <c r="J179" s="53">
        <f t="shared" si="4"/>
        <v>42</v>
      </c>
      <c r="K179" s="54"/>
      <c r="L179" s="40">
        <f t="shared" si="5"/>
        <v>0</v>
      </c>
      <c r="N179" s="44"/>
    </row>
    <row r="180" spans="1:14" s="45" customFormat="1" ht="12" customHeight="1" x14ac:dyDescent="0.25">
      <c r="A180" s="56">
        <v>159</v>
      </c>
      <c r="B180" s="57" t="s">
        <v>107</v>
      </c>
      <c r="C180" s="58" t="s">
        <v>267</v>
      </c>
      <c r="D180" s="58" t="s">
        <v>268</v>
      </c>
      <c r="E180" s="58">
        <v>250</v>
      </c>
      <c r="F180" s="59" t="s">
        <v>275</v>
      </c>
      <c r="G180" s="59" t="s">
        <v>281</v>
      </c>
      <c r="H180" s="51">
        <v>141.31</v>
      </c>
      <c r="I180" s="52">
        <v>0.56999999999999995</v>
      </c>
      <c r="J180" s="53">
        <f t="shared" si="4"/>
        <v>56.999999999999993</v>
      </c>
      <c r="K180" s="54"/>
      <c r="L180" s="40">
        <f t="shared" si="5"/>
        <v>0</v>
      </c>
      <c r="N180" s="46"/>
    </row>
    <row r="181" spans="1:14" s="41" customFormat="1" ht="12" customHeight="1" x14ac:dyDescent="0.25">
      <c r="A181" s="56">
        <v>160</v>
      </c>
      <c r="B181" s="57" t="s">
        <v>302</v>
      </c>
      <c r="C181" s="58" t="s">
        <v>271</v>
      </c>
      <c r="D181" s="58" t="s">
        <v>272</v>
      </c>
      <c r="E181" s="58">
        <v>900</v>
      </c>
      <c r="F181" s="59" t="s">
        <v>278</v>
      </c>
      <c r="G181" s="59" t="s">
        <v>279</v>
      </c>
      <c r="H181" s="51">
        <v>448.88</v>
      </c>
      <c r="I181" s="52">
        <v>0.5</v>
      </c>
      <c r="J181" s="53">
        <f t="shared" si="4"/>
        <v>50</v>
      </c>
      <c r="K181" s="54"/>
      <c r="L181" s="40">
        <f t="shared" si="5"/>
        <v>0</v>
      </c>
      <c r="N181" s="42"/>
    </row>
    <row r="182" spans="1:14" s="43" customFormat="1" ht="12" customHeight="1" x14ac:dyDescent="0.25">
      <c r="A182" s="56">
        <v>161</v>
      </c>
      <c r="B182" s="57" t="s">
        <v>303</v>
      </c>
      <c r="C182" s="58" t="s">
        <v>269</v>
      </c>
      <c r="D182" s="58" t="s">
        <v>270</v>
      </c>
      <c r="E182" s="58">
        <v>600</v>
      </c>
      <c r="F182" s="59" t="s">
        <v>278</v>
      </c>
      <c r="G182" s="59" t="s">
        <v>279</v>
      </c>
      <c r="H182" s="51">
        <v>349.13</v>
      </c>
      <c r="I182" s="52">
        <v>0.57999999999999996</v>
      </c>
      <c r="J182" s="53">
        <f t="shared" si="4"/>
        <v>57.999999999999993</v>
      </c>
      <c r="K182" s="54"/>
      <c r="L182" s="40">
        <f t="shared" si="5"/>
        <v>0</v>
      </c>
      <c r="N182" s="44"/>
    </row>
    <row r="183" spans="1:14" s="45" customFormat="1" ht="12" customHeight="1" x14ac:dyDescent="0.25">
      <c r="A183" s="56">
        <v>162</v>
      </c>
      <c r="B183" s="57" t="s">
        <v>304</v>
      </c>
      <c r="C183" s="58" t="s">
        <v>267</v>
      </c>
      <c r="D183" s="58" t="s">
        <v>268</v>
      </c>
      <c r="E183" s="58">
        <v>250</v>
      </c>
      <c r="F183" s="59" t="s">
        <v>278</v>
      </c>
      <c r="G183" s="59" t="s">
        <v>279</v>
      </c>
      <c r="H183" s="51">
        <v>157.94</v>
      </c>
      <c r="I183" s="52">
        <v>0.63</v>
      </c>
      <c r="J183" s="53">
        <f t="shared" si="4"/>
        <v>63</v>
      </c>
      <c r="K183" s="54"/>
      <c r="L183" s="40">
        <f t="shared" si="5"/>
        <v>0</v>
      </c>
      <c r="N183" s="46"/>
    </row>
    <row r="184" spans="1:14" s="41" customFormat="1" ht="12" customHeight="1" x14ac:dyDescent="0.25">
      <c r="A184" s="56">
        <v>163</v>
      </c>
      <c r="B184" s="57" t="s">
        <v>97</v>
      </c>
      <c r="C184" s="58" t="s">
        <v>271</v>
      </c>
      <c r="D184" s="58" t="s">
        <v>272</v>
      </c>
      <c r="E184" s="58">
        <v>900</v>
      </c>
      <c r="F184" s="59" t="s">
        <v>275</v>
      </c>
      <c r="G184" s="59" t="s">
        <v>277</v>
      </c>
      <c r="H184" s="51">
        <v>314.20999999999998</v>
      </c>
      <c r="I184" s="52">
        <v>0.35</v>
      </c>
      <c r="J184" s="53">
        <f t="shared" si="4"/>
        <v>35</v>
      </c>
      <c r="K184" s="54"/>
      <c r="L184" s="40">
        <f t="shared" si="5"/>
        <v>0</v>
      </c>
      <c r="N184" s="42"/>
    </row>
    <row r="185" spans="1:14" s="41" customFormat="1" ht="12" customHeight="1" x14ac:dyDescent="0.25">
      <c r="A185" s="56">
        <v>164</v>
      </c>
      <c r="B185" s="57" t="s">
        <v>96</v>
      </c>
      <c r="C185" s="58" t="s">
        <v>269</v>
      </c>
      <c r="D185" s="58" t="s">
        <v>270</v>
      </c>
      <c r="E185" s="58">
        <v>600</v>
      </c>
      <c r="F185" s="59" t="s">
        <v>275</v>
      </c>
      <c r="G185" s="59" t="s">
        <v>277</v>
      </c>
      <c r="H185" s="51">
        <v>239.4</v>
      </c>
      <c r="I185" s="52">
        <v>0.4</v>
      </c>
      <c r="J185" s="53">
        <f t="shared" si="4"/>
        <v>40</v>
      </c>
      <c r="K185" s="54"/>
      <c r="L185" s="40">
        <f t="shared" si="5"/>
        <v>0</v>
      </c>
      <c r="N185" s="42"/>
    </row>
    <row r="186" spans="1:14" s="43" customFormat="1" ht="12" customHeight="1" x14ac:dyDescent="0.25">
      <c r="A186" s="56">
        <v>165</v>
      </c>
      <c r="B186" s="57" t="s">
        <v>95</v>
      </c>
      <c r="C186" s="58" t="s">
        <v>267</v>
      </c>
      <c r="D186" s="58" t="s">
        <v>268</v>
      </c>
      <c r="E186" s="58">
        <v>250</v>
      </c>
      <c r="F186" s="59" t="s">
        <v>275</v>
      </c>
      <c r="G186" s="59" t="s">
        <v>277</v>
      </c>
      <c r="H186" s="51">
        <v>133</v>
      </c>
      <c r="I186" s="52">
        <v>0.53</v>
      </c>
      <c r="J186" s="53">
        <f t="shared" si="4"/>
        <v>53</v>
      </c>
      <c r="K186" s="54"/>
      <c r="L186" s="40">
        <f t="shared" si="5"/>
        <v>0</v>
      </c>
      <c r="N186" s="44"/>
    </row>
    <row r="187" spans="1:14" s="43" customFormat="1" ht="12" customHeight="1" x14ac:dyDescent="0.25">
      <c r="A187" s="56">
        <v>166</v>
      </c>
      <c r="B187" s="57" t="s">
        <v>94</v>
      </c>
      <c r="C187" s="58" t="s">
        <v>273</v>
      </c>
      <c r="D187" s="58" t="s">
        <v>274</v>
      </c>
      <c r="E187" s="58">
        <v>175</v>
      </c>
      <c r="F187" s="59" t="s">
        <v>275</v>
      </c>
      <c r="G187" s="59" t="s">
        <v>277</v>
      </c>
      <c r="H187" s="51">
        <v>118.96</v>
      </c>
      <c r="I187" s="52">
        <v>0.68</v>
      </c>
      <c r="J187" s="53">
        <f t="shared" si="4"/>
        <v>68</v>
      </c>
      <c r="K187" s="54"/>
      <c r="L187" s="40">
        <f t="shared" si="5"/>
        <v>0</v>
      </c>
      <c r="N187" s="44"/>
    </row>
    <row r="188" spans="1:14" s="45" customFormat="1" ht="12" customHeight="1" x14ac:dyDescent="0.25">
      <c r="A188" s="56">
        <v>167</v>
      </c>
      <c r="B188" s="57" t="s">
        <v>100</v>
      </c>
      <c r="C188" s="58" t="s">
        <v>271</v>
      </c>
      <c r="D188" s="58" t="s">
        <v>272</v>
      </c>
      <c r="E188" s="58">
        <v>900</v>
      </c>
      <c r="F188" s="59" t="s">
        <v>278</v>
      </c>
      <c r="G188" s="59" t="s">
        <v>279</v>
      </c>
      <c r="H188" s="51">
        <v>299.25</v>
      </c>
      <c r="I188" s="52">
        <v>0.33</v>
      </c>
      <c r="J188" s="53">
        <f t="shared" si="4"/>
        <v>33</v>
      </c>
      <c r="K188" s="54"/>
      <c r="L188" s="40">
        <f t="shared" si="5"/>
        <v>0</v>
      </c>
      <c r="N188" s="46"/>
    </row>
    <row r="189" spans="1:14" s="45" customFormat="1" ht="12" customHeight="1" x14ac:dyDescent="0.25">
      <c r="A189" s="56">
        <v>168</v>
      </c>
      <c r="B189" s="57" t="s">
        <v>99</v>
      </c>
      <c r="C189" s="58" t="s">
        <v>269</v>
      </c>
      <c r="D189" s="58" t="s">
        <v>270</v>
      </c>
      <c r="E189" s="58">
        <v>600</v>
      </c>
      <c r="F189" s="59" t="s">
        <v>278</v>
      </c>
      <c r="G189" s="59" t="s">
        <v>279</v>
      </c>
      <c r="H189" s="51">
        <v>239.4</v>
      </c>
      <c r="I189" s="52">
        <v>0.4</v>
      </c>
      <c r="J189" s="53">
        <f t="shared" si="4"/>
        <v>40</v>
      </c>
      <c r="K189" s="54"/>
      <c r="L189" s="40">
        <f t="shared" si="5"/>
        <v>0</v>
      </c>
      <c r="N189" s="46"/>
    </row>
    <row r="190" spans="1:14" s="41" customFormat="1" ht="12" customHeight="1" x14ac:dyDescent="0.25">
      <c r="A190" s="56">
        <v>169</v>
      </c>
      <c r="B190" s="57" t="s">
        <v>98</v>
      </c>
      <c r="C190" s="58" t="s">
        <v>267</v>
      </c>
      <c r="D190" s="58" t="s">
        <v>268</v>
      </c>
      <c r="E190" s="58">
        <v>250</v>
      </c>
      <c r="F190" s="59" t="s">
        <v>278</v>
      </c>
      <c r="G190" s="59" t="s">
        <v>279</v>
      </c>
      <c r="H190" s="51">
        <v>133</v>
      </c>
      <c r="I190" s="52">
        <v>0.53</v>
      </c>
      <c r="J190" s="53">
        <f t="shared" si="4"/>
        <v>53</v>
      </c>
      <c r="K190" s="54"/>
      <c r="L190" s="40">
        <f t="shared" si="5"/>
        <v>0</v>
      </c>
      <c r="N190" s="42"/>
    </row>
    <row r="191" spans="1:14" s="41" customFormat="1" ht="12" customHeight="1" x14ac:dyDescent="0.25">
      <c r="A191" s="56">
        <v>170</v>
      </c>
      <c r="B191" s="57" t="s">
        <v>103</v>
      </c>
      <c r="C191" s="58" t="s">
        <v>271</v>
      </c>
      <c r="D191" s="58" t="s">
        <v>272</v>
      </c>
      <c r="E191" s="58">
        <v>900</v>
      </c>
      <c r="F191" s="59" t="s">
        <v>275</v>
      </c>
      <c r="G191" s="59" t="s">
        <v>280</v>
      </c>
      <c r="H191" s="51">
        <v>329.18</v>
      </c>
      <c r="I191" s="52">
        <v>0.37</v>
      </c>
      <c r="J191" s="53">
        <f t="shared" si="4"/>
        <v>37</v>
      </c>
      <c r="K191" s="54"/>
      <c r="L191" s="40">
        <f t="shared" si="5"/>
        <v>0</v>
      </c>
      <c r="N191" s="42"/>
    </row>
    <row r="192" spans="1:14" s="43" customFormat="1" ht="12" customHeight="1" x14ac:dyDescent="0.25">
      <c r="A192" s="56">
        <v>171</v>
      </c>
      <c r="B192" s="57" t="s">
        <v>102</v>
      </c>
      <c r="C192" s="58" t="s">
        <v>269</v>
      </c>
      <c r="D192" s="58" t="s">
        <v>270</v>
      </c>
      <c r="E192" s="58">
        <v>600</v>
      </c>
      <c r="F192" s="59" t="s">
        <v>275</v>
      </c>
      <c r="G192" s="59" t="s">
        <v>280</v>
      </c>
      <c r="H192" s="51">
        <v>249.38</v>
      </c>
      <c r="I192" s="52">
        <v>0.42</v>
      </c>
      <c r="J192" s="53">
        <f t="shared" si="4"/>
        <v>42</v>
      </c>
      <c r="K192" s="54"/>
      <c r="L192" s="40">
        <f t="shared" si="5"/>
        <v>0</v>
      </c>
      <c r="N192" s="44"/>
    </row>
    <row r="193" spans="1:14" s="43" customFormat="1" ht="12" customHeight="1" x14ac:dyDescent="0.25">
      <c r="A193" s="56">
        <v>172</v>
      </c>
      <c r="B193" s="57" t="s">
        <v>101</v>
      </c>
      <c r="C193" s="58" t="s">
        <v>267</v>
      </c>
      <c r="D193" s="58" t="s">
        <v>268</v>
      </c>
      <c r="E193" s="58">
        <v>250</v>
      </c>
      <c r="F193" s="59" t="s">
        <v>275</v>
      </c>
      <c r="G193" s="59" t="s">
        <v>280</v>
      </c>
      <c r="H193" s="51">
        <v>133</v>
      </c>
      <c r="I193" s="52">
        <v>0.53</v>
      </c>
      <c r="J193" s="53">
        <f t="shared" si="4"/>
        <v>53</v>
      </c>
      <c r="K193" s="54"/>
      <c r="L193" s="40">
        <f t="shared" si="5"/>
        <v>0</v>
      </c>
      <c r="N193" s="44"/>
    </row>
    <row r="194" spans="1:14" s="45" customFormat="1" ht="12" customHeight="1" x14ac:dyDescent="0.25">
      <c r="A194" s="56">
        <v>173</v>
      </c>
      <c r="B194" s="57" t="s">
        <v>305</v>
      </c>
      <c r="C194" s="58" t="s">
        <v>273</v>
      </c>
      <c r="D194" s="58" t="s">
        <v>274</v>
      </c>
      <c r="E194" s="58">
        <v>175</v>
      </c>
      <c r="F194" s="59" t="s">
        <v>275</v>
      </c>
      <c r="G194" s="59" t="s">
        <v>280</v>
      </c>
      <c r="H194" s="51">
        <v>118.96</v>
      </c>
      <c r="I194" s="52">
        <v>0.68</v>
      </c>
      <c r="J194" s="53">
        <f t="shared" si="4"/>
        <v>68</v>
      </c>
      <c r="K194" s="54"/>
      <c r="L194" s="40">
        <f t="shared" si="5"/>
        <v>0</v>
      </c>
      <c r="N194" s="46"/>
    </row>
    <row r="195" spans="1:14" s="45" customFormat="1" ht="12" customHeight="1" x14ac:dyDescent="0.25">
      <c r="A195" s="56">
        <v>174</v>
      </c>
      <c r="B195" s="57" t="s">
        <v>106</v>
      </c>
      <c r="C195" s="58" t="s">
        <v>271</v>
      </c>
      <c r="D195" s="58" t="s">
        <v>272</v>
      </c>
      <c r="E195" s="58">
        <v>900</v>
      </c>
      <c r="F195" s="59" t="s">
        <v>275</v>
      </c>
      <c r="G195" s="59" t="s">
        <v>277</v>
      </c>
      <c r="H195" s="51">
        <v>314.20999999999998</v>
      </c>
      <c r="I195" s="52">
        <v>0.35</v>
      </c>
      <c r="J195" s="53">
        <f t="shared" si="4"/>
        <v>35</v>
      </c>
      <c r="K195" s="54"/>
      <c r="L195" s="40">
        <f t="shared" si="5"/>
        <v>0</v>
      </c>
      <c r="N195" s="46"/>
    </row>
    <row r="196" spans="1:14" s="41" customFormat="1" ht="12" customHeight="1" x14ac:dyDescent="0.25">
      <c r="A196" s="56">
        <v>175</v>
      </c>
      <c r="B196" s="57" t="s">
        <v>105</v>
      </c>
      <c r="C196" s="58" t="s">
        <v>269</v>
      </c>
      <c r="D196" s="58" t="s">
        <v>270</v>
      </c>
      <c r="E196" s="58">
        <v>600</v>
      </c>
      <c r="F196" s="59" t="s">
        <v>275</v>
      </c>
      <c r="G196" s="59" t="s">
        <v>277</v>
      </c>
      <c r="H196" s="51">
        <v>239.4</v>
      </c>
      <c r="I196" s="52">
        <v>0.4</v>
      </c>
      <c r="J196" s="53">
        <f t="shared" si="4"/>
        <v>40</v>
      </c>
      <c r="K196" s="54"/>
      <c r="L196" s="40">
        <f t="shared" si="5"/>
        <v>0</v>
      </c>
      <c r="N196" s="42"/>
    </row>
    <row r="197" spans="1:14" s="43" customFormat="1" ht="12" customHeight="1" x14ac:dyDescent="0.25">
      <c r="A197" s="56">
        <v>176</v>
      </c>
      <c r="B197" s="57" t="s">
        <v>104</v>
      </c>
      <c r="C197" s="58" t="s">
        <v>267</v>
      </c>
      <c r="D197" s="58" t="s">
        <v>268</v>
      </c>
      <c r="E197" s="58">
        <v>250</v>
      </c>
      <c r="F197" s="59" t="s">
        <v>275</v>
      </c>
      <c r="G197" s="59" t="s">
        <v>277</v>
      </c>
      <c r="H197" s="51">
        <v>133</v>
      </c>
      <c r="I197" s="52">
        <v>0.53</v>
      </c>
      <c r="J197" s="53">
        <f t="shared" si="4"/>
        <v>53</v>
      </c>
      <c r="K197" s="54"/>
      <c r="L197" s="40">
        <f t="shared" si="5"/>
        <v>0</v>
      </c>
      <c r="N197" s="44"/>
    </row>
    <row r="198" spans="1:14" s="45" customFormat="1" ht="12" customHeight="1" x14ac:dyDescent="0.25">
      <c r="A198" s="56">
        <v>177</v>
      </c>
      <c r="B198" s="55" t="s">
        <v>306</v>
      </c>
      <c r="C198" s="58" t="s">
        <v>271</v>
      </c>
      <c r="D198" s="58" t="s">
        <v>272</v>
      </c>
      <c r="E198" s="58">
        <v>900</v>
      </c>
      <c r="F198" s="59" t="s">
        <v>278</v>
      </c>
      <c r="G198" s="59" t="s">
        <v>279</v>
      </c>
      <c r="H198" s="51">
        <v>314.20999999999998</v>
      </c>
      <c r="I198" s="52">
        <v>0.35</v>
      </c>
      <c r="J198" s="53">
        <f t="shared" si="4"/>
        <v>35</v>
      </c>
      <c r="K198" s="54"/>
      <c r="L198" s="40">
        <f t="shared" si="5"/>
        <v>0</v>
      </c>
      <c r="N198" s="46"/>
    </row>
    <row r="199" spans="1:14" s="41" customFormat="1" ht="12" customHeight="1" x14ac:dyDescent="0.25">
      <c r="A199" s="56">
        <v>178</v>
      </c>
      <c r="B199" s="55" t="s">
        <v>238</v>
      </c>
      <c r="C199" s="58" t="s">
        <v>269</v>
      </c>
      <c r="D199" s="58" t="s">
        <v>270</v>
      </c>
      <c r="E199" s="58">
        <v>600</v>
      </c>
      <c r="F199" s="59" t="s">
        <v>278</v>
      </c>
      <c r="G199" s="59" t="s">
        <v>279</v>
      </c>
      <c r="H199" s="51">
        <v>239.4</v>
      </c>
      <c r="I199" s="52">
        <v>0.4</v>
      </c>
      <c r="J199" s="53">
        <f t="shared" si="4"/>
        <v>40</v>
      </c>
      <c r="K199" s="54"/>
      <c r="L199" s="40">
        <f t="shared" si="5"/>
        <v>0</v>
      </c>
      <c r="N199" s="42"/>
    </row>
    <row r="200" spans="1:14" s="43" customFormat="1" ht="12" customHeight="1" x14ac:dyDescent="0.25">
      <c r="A200" s="56">
        <v>179</v>
      </c>
      <c r="B200" s="55" t="s">
        <v>237</v>
      </c>
      <c r="C200" s="58" t="s">
        <v>267</v>
      </c>
      <c r="D200" s="58" t="s">
        <v>268</v>
      </c>
      <c r="E200" s="58">
        <v>250</v>
      </c>
      <c r="F200" s="59" t="s">
        <v>278</v>
      </c>
      <c r="G200" s="59" t="s">
        <v>279</v>
      </c>
      <c r="H200" s="51">
        <v>141.31</v>
      </c>
      <c r="I200" s="52">
        <v>0.56999999999999995</v>
      </c>
      <c r="J200" s="53">
        <f t="shared" si="4"/>
        <v>56.999999999999993</v>
      </c>
      <c r="K200" s="54"/>
      <c r="L200" s="40">
        <f t="shared" si="5"/>
        <v>0</v>
      </c>
      <c r="N200" s="44"/>
    </row>
    <row r="201" spans="1:14" s="45" customFormat="1" ht="12" customHeight="1" x14ac:dyDescent="0.25">
      <c r="A201" s="56">
        <v>180</v>
      </c>
      <c r="B201" s="55" t="s">
        <v>242</v>
      </c>
      <c r="C201" s="58" t="s">
        <v>271</v>
      </c>
      <c r="D201" s="58" t="s">
        <v>272</v>
      </c>
      <c r="E201" s="58">
        <v>900</v>
      </c>
      <c r="F201" s="59" t="s">
        <v>275</v>
      </c>
      <c r="G201" s="59" t="s">
        <v>280</v>
      </c>
      <c r="H201" s="51">
        <v>314.20999999999998</v>
      </c>
      <c r="I201" s="52">
        <v>0.35</v>
      </c>
      <c r="J201" s="53">
        <f t="shared" si="4"/>
        <v>35</v>
      </c>
      <c r="K201" s="54"/>
      <c r="L201" s="40">
        <f t="shared" si="5"/>
        <v>0</v>
      </c>
      <c r="N201" s="46"/>
    </row>
    <row r="202" spans="1:14" s="41" customFormat="1" ht="12" customHeight="1" x14ac:dyDescent="0.25">
      <c r="A202" s="56">
        <v>181</v>
      </c>
      <c r="B202" s="55" t="s">
        <v>241</v>
      </c>
      <c r="C202" s="58" t="s">
        <v>269</v>
      </c>
      <c r="D202" s="58" t="s">
        <v>270</v>
      </c>
      <c r="E202" s="58">
        <v>600</v>
      </c>
      <c r="F202" s="59" t="s">
        <v>275</v>
      </c>
      <c r="G202" s="59" t="s">
        <v>280</v>
      </c>
      <c r="H202" s="51">
        <v>359.1</v>
      </c>
      <c r="I202" s="52">
        <v>0.6</v>
      </c>
      <c r="J202" s="53">
        <f t="shared" si="4"/>
        <v>60</v>
      </c>
      <c r="K202" s="54"/>
      <c r="L202" s="40">
        <f t="shared" si="5"/>
        <v>0</v>
      </c>
      <c r="N202" s="42"/>
    </row>
    <row r="203" spans="1:14" s="43" customFormat="1" ht="12" customHeight="1" x14ac:dyDescent="0.25">
      <c r="A203" s="56">
        <v>182</v>
      </c>
      <c r="B203" s="55" t="s">
        <v>240</v>
      </c>
      <c r="C203" s="58" t="s">
        <v>267</v>
      </c>
      <c r="D203" s="58" t="s">
        <v>268</v>
      </c>
      <c r="E203" s="58">
        <v>250</v>
      </c>
      <c r="F203" s="59" t="s">
        <v>275</v>
      </c>
      <c r="G203" s="59" t="s">
        <v>280</v>
      </c>
      <c r="H203" s="51">
        <v>141.31</v>
      </c>
      <c r="I203" s="52">
        <v>0.56999999999999995</v>
      </c>
      <c r="J203" s="53">
        <f t="shared" si="4"/>
        <v>56.999999999999993</v>
      </c>
      <c r="K203" s="54"/>
      <c r="L203" s="40">
        <f t="shared" si="5"/>
        <v>0</v>
      </c>
      <c r="N203" s="44"/>
    </row>
    <row r="204" spans="1:14" s="45" customFormat="1" ht="12" customHeight="1" x14ac:dyDescent="0.25">
      <c r="A204" s="56">
        <v>183</v>
      </c>
      <c r="B204" s="55" t="s">
        <v>239</v>
      </c>
      <c r="C204" s="58" t="s">
        <v>273</v>
      </c>
      <c r="D204" s="58" t="s">
        <v>274</v>
      </c>
      <c r="E204" s="58">
        <v>175</v>
      </c>
      <c r="F204" s="59" t="s">
        <v>275</v>
      </c>
      <c r="G204" s="59" t="s">
        <v>280</v>
      </c>
      <c r="H204" s="51">
        <v>111.98</v>
      </c>
      <c r="I204" s="52">
        <v>0.64</v>
      </c>
      <c r="J204" s="53">
        <f t="shared" si="4"/>
        <v>64</v>
      </c>
      <c r="K204" s="54"/>
      <c r="L204" s="40">
        <f t="shared" si="5"/>
        <v>0</v>
      </c>
      <c r="N204" s="46"/>
    </row>
    <row r="205" spans="1:14" s="41" customFormat="1" ht="12" customHeight="1" x14ac:dyDescent="0.25">
      <c r="A205" s="56">
        <v>184</v>
      </c>
      <c r="B205" s="57" t="s">
        <v>112</v>
      </c>
      <c r="C205" s="58" t="s">
        <v>271</v>
      </c>
      <c r="D205" s="58" t="s">
        <v>272</v>
      </c>
      <c r="E205" s="58">
        <v>900</v>
      </c>
      <c r="F205" s="59" t="s">
        <v>278</v>
      </c>
      <c r="G205" s="59" t="s">
        <v>279</v>
      </c>
      <c r="H205" s="51">
        <v>239.4</v>
      </c>
      <c r="I205" s="52">
        <v>0.27</v>
      </c>
      <c r="J205" s="53">
        <f t="shared" si="4"/>
        <v>27</v>
      </c>
      <c r="K205" s="54"/>
      <c r="L205" s="40">
        <f t="shared" si="5"/>
        <v>0</v>
      </c>
      <c r="N205" s="42"/>
    </row>
    <row r="206" spans="1:14" s="43" customFormat="1" ht="12" customHeight="1" x14ac:dyDescent="0.25">
      <c r="A206" s="56">
        <v>185</v>
      </c>
      <c r="B206" s="57" t="s">
        <v>111</v>
      </c>
      <c r="C206" s="58" t="s">
        <v>269</v>
      </c>
      <c r="D206" s="58" t="s">
        <v>270</v>
      </c>
      <c r="E206" s="58">
        <v>600</v>
      </c>
      <c r="F206" s="59" t="s">
        <v>278</v>
      </c>
      <c r="G206" s="59" t="s">
        <v>279</v>
      </c>
      <c r="H206" s="51">
        <v>189.53</v>
      </c>
      <c r="I206" s="52">
        <v>0.32</v>
      </c>
      <c r="J206" s="53">
        <f t="shared" si="4"/>
        <v>32</v>
      </c>
      <c r="K206" s="54"/>
      <c r="L206" s="40">
        <f t="shared" si="5"/>
        <v>0</v>
      </c>
      <c r="N206" s="44"/>
    </row>
    <row r="207" spans="1:14" s="45" customFormat="1" ht="12" customHeight="1" x14ac:dyDescent="0.25">
      <c r="A207" s="56">
        <v>186</v>
      </c>
      <c r="B207" s="57" t="s">
        <v>110</v>
      </c>
      <c r="C207" s="58" t="s">
        <v>267</v>
      </c>
      <c r="D207" s="58" t="s">
        <v>268</v>
      </c>
      <c r="E207" s="58">
        <v>250</v>
      </c>
      <c r="F207" s="59" t="s">
        <v>278</v>
      </c>
      <c r="G207" s="59" t="s">
        <v>279</v>
      </c>
      <c r="H207" s="51">
        <v>108.99</v>
      </c>
      <c r="I207" s="52">
        <v>0.44</v>
      </c>
      <c r="J207" s="53">
        <f t="shared" si="4"/>
        <v>44</v>
      </c>
      <c r="K207" s="54"/>
      <c r="L207" s="40">
        <f t="shared" si="5"/>
        <v>0</v>
      </c>
      <c r="N207" s="46"/>
    </row>
    <row r="208" spans="1:14" s="41" customFormat="1" ht="12" customHeight="1" x14ac:dyDescent="0.25">
      <c r="A208" s="56">
        <v>187</v>
      </c>
      <c r="B208" s="57" t="s">
        <v>307</v>
      </c>
      <c r="C208" s="58" t="s">
        <v>269</v>
      </c>
      <c r="D208" s="58" t="s">
        <v>270</v>
      </c>
      <c r="E208" s="58">
        <v>600</v>
      </c>
      <c r="F208" s="59" t="s">
        <v>275</v>
      </c>
      <c r="G208" s="59" t="s">
        <v>281</v>
      </c>
      <c r="H208" s="51">
        <v>249.38</v>
      </c>
      <c r="I208" s="52">
        <v>0.42</v>
      </c>
      <c r="J208" s="53">
        <f t="shared" si="4"/>
        <v>42</v>
      </c>
      <c r="K208" s="54"/>
      <c r="L208" s="40">
        <f t="shared" si="5"/>
        <v>0</v>
      </c>
      <c r="N208" s="42"/>
    </row>
    <row r="209" spans="1:14" s="43" customFormat="1" ht="12" customHeight="1" x14ac:dyDescent="0.25">
      <c r="A209" s="56">
        <v>188</v>
      </c>
      <c r="B209" s="57" t="s">
        <v>308</v>
      </c>
      <c r="C209" s="58" t="s">
        <v>267</v>
      </c>
      <c r="D209" s="58" t="s">
        <v>268</v>
      </c>
      <c r="E209" s="58">
        <v>250</v>
      </c>
      <c r="F209" s="59" t="s">
        <v>275</v>
      </c>
      <c r="G209" s="59" t="s">
        <v>281</v>
      </c>
      <c r="H209" s="51">
        <v>141.31</v>
      </c>
      <c r="I209" s="52">
        <v>0.56999999999999995</v>
      </c>
      <c r="J209" s="53">
        <f t="shared" si="4"/>
        <v>56.999999999999993</v>
      </c>
      <c r="K209" s="54"/>
      <c r="L209" s="40">
        <f t="shared" si="5"/>
        <v>0</v>
      </c>
      <c r="N209" s="44"/>
    </row>
    <row r="210" spans="1:14" s="45" customFormat="1" ht="12" customHeight="1" x14ac:dyDescent="0.25">
      <c r="A210" s="56">
        <v>189</v>
      </c>
      <c r="B210" s="57" t="s">
        <v>116</v>
      </c>
      <c r="C210" s="58" t="s">
        <v>271</v>
      </c>
      <c r="D210" s="58" t="s">
        <v>272</v>
      </c>
      <c r="E210" s="58">
        <v>900</v>
      </c>
      <c r="F210" s="59" t="s">
        <v>275</v>
      </c>
      <c r="G210" s="59" t="s">
        <v>280</v>
      </c>
      <c r="H210" s="51">
        <v>224.44</v>
      </c>
      <c r="I210" s="52">
        <v>0.25</v>
      </c>
      <c r="J210" s="53">
        <f t="shared" si="4"/>
        <v>25</v>
      </c>
      <c r="K210" s="54"/>
      <c r="L210" s="40">
        <f t="shared" si="5"/>
        <v>0</v>
      </c>
      <c r="N210" s="46"/>
    </row>
    <row r="211" spans="1:14" s="41" customFormat="1" ht="12" customHeight="1" x14ac:dyDescent="0.25">
      <c r="A211" s="56">
        <v>190</v>
      </c>
      <c r="B211" s="57" t="s">
        <v>115</v>
      </c>
      <c r="C211" s="58" t="s">
        <v>269</v>
      </c>
      <c r="D211" s="58" t="s">
        <v>270</v>
      </c>
      <c r="E211" s="58">
        <v>600</v>
      </c>
      <c r="F211" s="59" t="s">
        <v>275</v>
      </c>
      <c r="G211" s="59" t="s">
        <v>280</v>
      </c>
      <c r="H211" s="51">
        <v>179.55</v>
      </c>
      <c r="I211" s="52">
        <v>0.3</v>
      </c>
      <c r="J211" s="53">
        <f t="shared" si="4"/>
        <v>30</v>
      </c>
      <c r="K211" s="54"/>
      <c r="L211" s="40">
        <f t="shared" si="5"/>
        <v>0</v>
      </c>
      <c r="N211" s="42"/>
    </row>
    <row r="212" spans="1:14" s="43" customFormat="1" ht="12" customHeight="1" x14ac:dyDescent="0.25">
      <c r="A212" s="56">
        <v>191</v>
      </c>
      <c r="B212" s="57" t="s">
        <v>114</v>
      </c>
      <c r="C212" s="58" t="s">
        <v>267</v>
      </c>
      <c r="D212" s="58" t="s">
        <v>268</v>
      </c>
      <c r="E212" s="58">
        <v>250</v>
      </c>
      <c r="F212" s="59" t="s">
        <v>275</v>
      </c>
      <c r="G212" s="59" t="s">
        <v>280</v>
      </c>
      <c r="H212" s="51">
        <v>122.29</v>
      </c>
      <c r="I212" s="52">
        <v>0.49</v>
      </c>
      <c r="J212" s="53">
        <f t="shared" si="4"/>
        <v>49</v>
      </c>
      <c r="K212" s="54"/>
      <c r="L212" s="40">
        <f t="shared" si="5"/>
        <v>0</v>
      </c>
      <c r="N212" s="44"/>
    </row>
    <row r="213" spans="1:14" s="45" customFormat="1" ht="12" customHeight="1" x14ac:dyDescent="0.25">
      <c r="A213" s="56">
        <v>192</v>
      </c>
      <c r="B213" s="57" t="s">
        <v>113</v>
      </c>
      <c r="C213" s="58" t="s">
        <v>273</v>
      </c>
      <c r="D213" s="58" t="s">
        <v>274</v>
      </c>
      <c r="E213" s="58">
        <v>175</v>
      </c>
      <c r="F213" s="59" t="s">
        <v>275</v>
      </c>
      <c r="G213" s="59" t="s">
        <v>280</v>
      </c>
      <c r="H213" s="51">
        <v>105</v>
      </c>
      <c r="I213" s="52">
        <v>0.6</v>
      </c>
      <c r="J213" s="53">
        <f t="shared" si="4"/>
        <v>60</v>
      </c>
      <c r="K213" s="54"/>
      <c r="L213" s="40">
        <f t="shared" si="5"/>
        <v>0</v>
      </c>
      <c r="N213" s="46"/>
    </row>
    <row r="214" spans="1:14" s="41" customFormat="1" ht="12" customHeight="1" x14ac:dyDescent="0.25">
      <c r="A214" s="56">
        <v>193</v>
      </c>
      <c r="B214" s="55" t="s">
        <v>245</v>
      </c>
      <c r="C214" s="58" t="s">
        <v>271</v>
      </c>
      <c r="D214" s="58" t="s">
        <v>272</v>
      </c>
      <c r="E214" s="58">
        <v>900</v>
      </c>
      <c r="F214" s="59" t="s">
        <v>278</v>
      </c>
      <c r="G214" s="59" t="s">
        <v>279</v>
      </c>
      <c r="H214" s="51">
        <v>329.18</v>
      </c>
      <c r="I214" s="52">
        <v>0.37</v>
      </c>
      <c r="J214" s="53">
        <f t="shared" si="4"/>
        <v>37</v>
      </c>
      <c r="K214" s="54"/>
      <c r="L214" s="40">
        <f t="shared" si="5"/>
        <v>0</v>
      </c>
      <c r="N214" s="42"/>
    </row>
    <row r="215" spans="1:14" s="43" customFormat="1" ht="12" customHeight="1" x14ac:dyDescent="0.25">
      <c r="A215" s="56">
        <v>194</v>
      </c>
      <c r="B215" s="55" t="s">
        <v>244</v>
      </c>
      <c r="C215" s="58" t="s">
        <v>269</v>
      </c>
      <c r="D215" s="58" t="s">
        <v>270</v>
      </c>
      <c r="E215" s="58">
        <v>600</v>
      </c>
      <c r="F215" s="59" t="s">
        <v>278</v>
      </c>
      <c r="G215" s="59" t="s">
        <v>279</v>
      </c>
      <c r="H215" s="51">
        <v>264.33999999999997</v>
      </c>
      <c r="I215" s="52">
        <v>0.44</v>
      </c>
      <c r="J215" s="53">
        <f t="shared" ref="J215:J278" si="6">I215*100</f>
        <v>44</v>
      </c>
      <c r="K215" s="54"/>
      <c r="L215" s="40">
        <f t="shared" ref="L215:L278" si="7">K215*I215</f>
        <v>0</v>
      </c>
      <c r="N215" s="44"/>
    </row>
    <row r="216" spans="1:14" s="45" customFormat="1" ht="12" customHeight="1" x14ac:dyDescent="0.25">
      <c r="A216" s="56">
        <v>195</v>
      </c>
      <c r="B216" s="55" t="s">
        <v>243</v>
      </c>
      <c r="C216" s="58" t="s">
        <v>267</v>
      </c>
      <c r="D216" s="58" t="s">
        <v>268</v>
      </c>
      <c r="E216" s="58">
        <v>250</v>
      </c>
      <c r="F216" s="59" t="s">
        <v>278</v>
      </c>
      <c r="G216" s="59" t="s">
        <v>279</v>
      </c>
      <c r="H216" s="51">
        <v>141.31</v>
      </c>
      <c r="I216" s="52">
        <v>0.56999999999999995</v>
      </c>
      <c r="J216" s="53">
        <f t="shared" si="6"/>
        <v>56.999999999999993</v>
      </c>
      <c r="K216" s="54"/>
      <c r="L216" s="40">
        <f t="shared" si="7"/>
        <v>0</v>
      </c>
      <c r="N216" s="46"/>
    </row>
    <row r="217" spans="1:14" s="41" customFormat="1" ht="12" customHeight="1" x14ac:dyDescent="0.25">
      <c r="A217" s="56">
        <v>196</v>
      </c>
      <c r="B217" s="55" t="s">
        <v>248</v>
      </c>
      <c r="C217" s="58" t="s">
        <v>271</v>
      </c>
      <c r="D217" s="58" t="s">
        <v>272</v>
      </c>
      <c r="E217" s="58">
        <v>900</v>
      </c>
      <c r="F217" s="59" t="s">
        <v>275</v>
      </c>
      <c r="G217" s="59" t="s">
        <v>280</v>
      </c>
      <c r="H217" s="51">
        <v>284.29000000000002</v>
      </c>
      <c r="I217" s="52">
        <v>0.32</v>
      </c>
      <c r="J217" s="53">
        <f t="shared" si="6"/>
        <v>32</v>
      </c>
      <c r="K217" s="54"/>
      <c r="L217" s="40">
        <f t="shared" si="7"/>
        <v>0</v>
      </c>
      <c r="N217" s="42"/>
    </row>
    <row r="218" spans="1:14" s="43" customFormat="1" ht="12" customHeight="1" x14ac:dyDescent="0.25">
      <c r="A218" s="56">
        <v>197</v>
      </c>
      <c r="B218" s="55" t="s">
        <v>247</v>
      </c>
      <c r="C218" s="58" t="s">
        <v>269</v>
      </c>
      <c r="D218" s="58" t="s">
        <v>270</v>
      </c>
      <c r="E218" s="58">
        <v>600</v>
      </c>
      <c r="F218" s="59" t="s">
        <v>275</v>
      </c>
      <c r="G218" s="59" t="s">
        <v>280</v>
      </c>
      <c r="H218" s="51">
        <v>219.45</v>
      </c>
      <c r="I218" s="52">
        <v>0.37</v>
      </c>
      <c r="J218" s="53">
        <f t="shared" si="6"/>
        <v>37</v>
      </c>
      <c r="K218" s="54"/>
      <c r="L218" s="40">
        <f t="shared" si="7"/>
        <v>0</v>
      </c>
      <c r="N218" s="44"/>
    </row>
    <row r="219" spans="1:14" s="45" customFormat="1" ht="12" customHeight="1" x14ac:dyDescent="0.25">
      <c r="A219" s="56">
        <v>198</v>
      </c>
      <c r="B219" s="55" t="s">
        <v>246</v>
      </c>
      <c r="C219" s="58" t="s">
        <v>267</v>
      </c>
      <c r="D219" s="58" t="s">
        <v>268</v>
      </c>
      <c r="E219" s="58">
        <v>250</v>
      </c>
      <c r="F219" s="59" t="s">
        <v>275</v>
      </c>
      <c r="G219" s="59" t="s">
        <v>280</v>
      </c>
      <c r="H219" s="51">
        <v>141.31</v>
      </c>
      <c r="I219" s="52">
        <v>0.56999999999999995</v>
      </c>
      <c r="J219" s="53">
        <f t="shared" si="6"/>
        <v>56.999999999999993</v>
      </c>
      <c r="K219" s="54"/>
      <c r="L219" s="40">
        <f t="shared" si="7"/>
        <v>0</v>
      </c>
      <c r="N219" s="46"/>
    </row>
    <row r="220" spans="1:14" s="41" customFormat="1" ht="12" customHeight="1" x14ac:dyDescent="0.25">
      <c r="A220" s="56">
        <v>199</v>
      </c>
      <c r="B220" s="55" t="s">
        <v>251</v>
      </c>
      <c r="C220" s="58" t="s">
        <v>271</v>
      </c>
      <c r="D220" s="58" t="s">
        <v>272</v>
      </c>
      <c r="E220" s="58">
        <v>900</v>
      </c>
      <c r="F220" s="59" t="s">
        <v>275</v>
      </c>
      <c r="G220" s="59" t="s">
        <v>276</v>
      </c>
      <c r="H220" s="51">
        <v>314.20999999999998</v>
      </c>
      <c r="I220" s="52">
        <v>0.35</v>
      </c>
      <c r="J220" s="53">
        <f t="shared" si="6"/>
        <v>35</v>
      </c>
      <c r="K220" s="54"/>
      <c r="L220" s="40">
        <f t="shared" si="7"/>
        <v>0</v>
      </c>
      <c r="N220" s="42"/>
    </row>
    <row r="221" spans="1:14" s="43" customFormat="1" ht="12" customHeight="1" x14ac:dyDescent="0.25">
      <c r="A221" s="56">
        <v>200</v>
      </c>
      <c r="B221" s="55" t="s">
        <v>250</v>
      </c>
      <c r="C221" s="58" t="s">
        <v>269</v>
      </c>
      <c r="D221" s="58" t="s">
        <v>270</v>
      </c>
      <c r="E221" s="58">
        <v>600</v>
      </c>
      <c r="F221" s="59" t="s">
        <v>275</v>
      </c>
      <c r="G221" s="59" t="s">
        <v>276</v>
      </c>
      <c r="H221" s="51">
        <v>239.4</v>
      </c>
      <c r="I221" s="52">
        <v>0.4</v>
      </c>
      <c r="J221" s="53">
        <f t="shared" si="6"/>
        <v>40</v>
      </c>
      <c r="K221" s="54"/>
      <c r="L221" s="40">
        <f t="shared" si="7"/>
        <v>0</v>
      </c>
      <c r="N221" s="44"/>
    </row>
    <row r="222" spans="1:14" s="45" customFormat="1" ht="12" customHeight="1" x14ac:dyDescent="0.25">
      <c r="A222" s="56">
        <v>201</v>
      </c>
      <c r="B222" s="55" t="s">
        <v>249</v>
      </c>
      <c r="C222" s="58" t="s">
        <v>267</v>
      </c>
      <c r="D222" s="58" t="s">
        <v>268</v>
      </c>
      <c r="E222" s="58">
        <v>250</v>
      </c>
      <c r="F222" s="59" t="s">
        <v>275</v>
      </c>
      <c r="G222" s="59" t="s">
        <v>276</v>
      </c>
      <c r="H222" s="51">
        <v>157.94</v>
      </c>
      <c r="I222" s="52">
        <v>0.63</v>
      </c>
      <c r="J222" s="53">
        <f t="shared" si="6"/>
        <v>63</v>
      </c>
      <c r="K222" s="54"/>
      <c r="L222" s="40">
        <f t="shared" si="7"/>
        <v>0</v>
      </c>
      <c r="N222" s="46"/>
    </row>
    <row r="223" spans="1:14" s="41" customFormat="1" ht="12" customHeight="1" x14ac:dyDescent="0.25">
      <c r="A223" s="56">
        <v>202</v>
      </c>
      <c r="B223" s="55" t="s">
        <v>254</v>
      </c>
      <c r="C223" s="58" t="s">
        <v>271</v>
      </c>
      <c r="D223" s="58" t="s">
        <v>272</v>
      </c>
      <c r="E223" s="58">
        <v>900</v>
      </c>
      <c r="F223" s="59" t="s">
        <v>275</v>
      </c>
      <c r="G223" s="59" t="s">
        <v>276</v>
      </c>
      <c r="H223" s="51">
        <v>254.36</v>
      </c>
      <c r="I223" s="52">
        <v>0.28000000000000003</v>
      </c>
      <c r="J223" s="53">
        <f t="shared" si="6"/>
        <v>28.000000000000004</v>
      </c>
      <c r="K223" s="54"/>
      <c r="L223" s="40">
        <f t="shared" si="7"/>
        <v>0</v>
      </c>
      <c r="N223" s="42"/>
    </row>
    <row r="224" spans="1:14" s="41" customFormat="1" ht="12" customHeight="1" x14ac:dyDescent="0.25">
      <c r="A224" s="56">
        <v>203</v>
      </c>
      <c r="B224" s="55" t="s">
        <v>253</v>
      </c>
      <c r="C224" s="58" t="s">
        <v>269</v>
      </c>
      <c r="D224" s="58" t="s">
        <v>270</v>
      </c>
      <c r="E224" s="58">
        <v>600</v>
      </c>
      <c r="F224" s="59" t="s">
        <v>275</v>
      </c>
      <c r="G224" s="59" t="s">
        <v>276</v>
      </c>
      <c r="H224" s="51">
        <v>209.48</v>
      </c>
      <c r="I224" s="52">
        <v>0.35</v>
      </c>
      <c r="J224" s="53">
        <f t="shared" si="6"/>
        <v>35</v>
      </c>
      <c r="K224" s="54"/>
      <c r="L224" s="40">
        <f t="shared" si="7"/>
        <v>0</v>
      </c>
      <c r="N224" s="42"/>
    </row>
    <row r="225" spans="1:14" s="43" customFormat="1" ht="12" customHeight="1" x14ac:dyDescent="0.25">
      <c r="A225" s="56">
        <v>204</v>
      </c>
      <c r="B225" s="55" t="s">
        <v>252</v>
      </c>
      <c r="C225" s="58" t="s">
        <v>267</v>
      </c>
      <c r="D225" s="58" t="s">
        <v>268</v>
      </c>
      <c r="E225" s="58">
        <v>250</v>
      </c>
      <c r="F225" s="59" t="s">
        <v>275</v>
      </c>
      <c r="G225" s="59" t="s">
        <v>276</v>
      </c>
      <c r="H225" s="51">
        <v>125.61</v>
      </c>
      <c r="I225" s="52">
        <v>0.5</v>
      </c>
      <c r="J225" s="53">
        <f t="shared" si="6"/>
        <v>50</v>
      </c>
      <c r="K225" s="54"/>
      <c r="L225" s="40">
        <f t="shared" si="7"/>
        <v>0</v>
      </c>
      <c r="N225" s="44"/>
    </row>
    <row r="226" spans="1:14" s="45" customFormat="1" ht="12" customHeight="1" x14ac:dyDescent="0.25">
      <c r="A226" s="56">
        <v>205</v>
      </c>
      <c r="B226" s="57" t="s">
        <v>119</v>
      </c>
      <c r="C226" s="58" t="s">
        <v>271</v>
      </c>
      <c r="D226" s="58" t="s">
        <v>272</v>
      </c>
      <c r="E226" s="58">
        <v>900</v>
      </c>
      <c r="F226" s="59" t="s">
        <v>275</v>
      </c>
      <c r="G226" s="59" t="s">
        <v>276</v>
      </c>
      <c r="H226" s="51">
        <v>314.20999999999998</v>
      </c>
      <c r="I226" s="52">
        <v>0.35</v>
      </c>
      <c r="J226" s="53">
        <f t="shared" si="6"/>
        <v>35</v>
      </c>
      <c r="K226" s="54"/>
      <c r="L226" s="40">
        <f t="shared" si="7"/>
        <v>0</v>
      </c>
      <c r="N226" s="46"/>
    </row>
    <row r="227" spans="1:14" s="41" customFormat="1" ht="12" customHeight="1" x14ac:dyDescent="0.25">
      <c r="A227" s="56">
        <v>206</v>
      </c>
      <c r="B227" s="57" t="s">
        <v>118</v>
      </c>
      <c r="C227" s="58" t="s">
        <v>269</v>
      </c>
      <c r="D227" s="58" t="s">
        <v>270</v>
      </c>
      <c r="E227" s="58">
        <v>600</v>
      </c>
      <c r="F227" s="59" t="s">
        <v>275</v>
      </c>
      <c r="G227" s="59" t="s">
        <v>276</v>
      </c>
      <c r="H227" s="51">
        <v>239.4</v>
      </c>
      <c r="I227" s="52">
        <v>0.4</v>
      </c>
      <c r="J227" s="53">
        <f t="shared" si="6"/>
        <v>40</v>
      </c>
      <c r="K227" s="54"/>
      <c r="L227" s="40">
        <f t="shared" si="7"/>
        <v>0</v>
      </c>
      <c r="N227" s="42"/>
    </row>
    <row r="228" spans="1:14" s="43" customFormat="1" ht="12" customHeight="1" x14ac:dyDescent="0.25">
      <c r="A228" s="56">
        <v>207</v>
      </c>
      <c r="B228" s="57" t="s">
        <v>117</v>
      </c>
      <c r="C228" s="58" t="s">
        <v>267</v>
      </c>
      <c r="D228" s="58" t="s">
        <v>268</v>
      </c>
      <c r="E228" s="58">
        <v>250</v>
      </c>
      <c r="F228" s="59" t="s">
        <v>275</v>
      </c>
      <c r="G228" s="59" t="s">
        <v>276</v>
      </c>
      <c r="H228" s="51">
        <v>133</v>
      </c>
      <c r="I228" s="52">
        <v>0.53</v>
      </c>
      <c r="J228" s="53">
        <f t="shared" si="6"/>
        <v>53</v>
      </c>
      <c r="K228" s="54"/>
      <c r="L228" s="40">
        <f t="shared" si="7"/>
        <v>0</v>
      </c>
      <c r="N228" s="44"/>
    </row>
    <row r="229" spans="1:14" s="45" customFormat="1" ht="12" customHeight="1" x14ac:dyDescent="0.25">
      <c r="A229" s="56">
        <v>208</v>
      </c>
      <c r="B229" s="57" t="s">
        <v>309</v>
      </c>
      <c r="C229" s="58" t="s">
        <v>273</v>
      </c>
      <c r="D229" s="58" t="s">
        <v>274</v>
      </c>
      <c r="E229" s="58">
        <v>175</v>
      </c>
      <c r="F229" s="59" t="s">
        <v>275</v>
      </c>
      <c r="G229" s="59" t="s">
        <v>276</v>
      </c>
      <c r="H229" s="51">
        <v>118.96</v>
      </c>
      <c r="I229" s="52">
        <v>0.68</v>
      </c>
      <c r="J229" s="53">
        <f t="shared" si="6"/>
        <v>68</v>
      </c>
      <c r="K229" s="54"/>
      <c r="L229" s="40">
        <f t="shared" si="7"/>
        <v>0</v>
      </c>
      <c r="N229" s="46"/>
    </row>
    <row r="230" spans="1:14" s="41" customFormat="1" ht="12" customHeight="1" x14ac:dyDescent="0.25">
      <c r="A230" s="56">
        <v>209</v>
      </c>
      <c r="B230" s="57" t="s">
        <v>122</v>
      </c>
      <c r="C230" s="58" t="s">
        <v>271</v>
      </c>
      <c r="D230" s="58" t="s">
        <v>272</v>
      </c>
      <c r="E230" s="58">
        <v>900</v>
      </c>
      <c r="F230" s="59" t="s">
        <v>275</v>
      </c>
      <c r="G230" s="59" t="s">
        <v>280</v>
      </c>
      <c r="H230" s="51">
        <v>314.20999999999998</v>
      </c>
      <c r="I230" s="52">
        <v>0.35</v>
      </c>
      <c r="J230" s="53">
        <f t="shared" si="6"/>
        <v>35</v>
      </c>
      <c r="K230" s="54"/>
      <c r="L230" s="40">
        <f t="shared" si="7"/>
        <v>0</v>
      </c>
      <c r="N230" s="42"/>
    </row>
    <row r="231" spans="1:14" s="43" customFormat="1" ht="12" customHeight="1" x14ac:dyDescent="0.25">
      <c r="A231" s="56">
        <v>210</v>
      </c>
      <c r="B231" s="57" t="s">
        <v>121</v>
      </c>
      <c r="C231" s="58" t="s">
        <v>269</v>
      </c>
      <c r="D231" s="58" t="s">
        <v>270</v>
      </c>
      <c r="E231" s="58">
        <v>600</v>
      </c>
      <c r="F231" s="59" t="s">
        <v>275</v>
      </c>
      <c r="G231" s="59" t="s">
        <v>280</v>
      </c>
      <c r="H231" s="51">
        <v>249.38</v>
      </c>
      <c r="I231" s="52">
        <v>0.42</v>
      </c>
      <c r="J231" s="53">
        <f t="shared" si="6"/>
        <v>42</v>
      </c>
      <c r="K231" s="54"/>
      <c r="L231" s="40">
        <f t="shared" si="7"/>
        <v>0</v>
      </c>
      <c r="N231" s="44"/>
    </row>
    <row r="232" spans="1:14" s="45" customFormat="1" ht="12" customHeight="1" x14ac:dyDescent="0.25">
      <c r="A232" s="56">
        <v>211</v>
      </c>
      <c r="B232" s="57" t="s">
        <v>120</v>
      </c>
      <c r="C232" s="58" t="s">
        <v>267</v>
      </c>
      <c r="D232" s="58" t="s">
        <v>268</v>
      </c>
      <c r="E232" s="58">
        <v>250</v>
      </c>
      <c r="F232" s="59" t="s">
        <v>275</v>
      </c>
      <c r="G232" s="59" t="s">
        <v>280</v>
      </c>
      <c r="H232" s="51">
        <v>141.31</v>
      </c>
      <c r="I232" s="52">
        <v>0.56999999999999995</v>
      </c>
      <c r="J232" s="53">
        <f t="shared" si="6"/>
        <v>56.999999999999993</v>
      </c>
      <c r="K232" s="54"/>
      <c r="L232" s="40">
        <f t="shared" si="7"/>
        <v>0</v>
      </c>
      <c r="N232" s="46"/>
    </row>
    <row r="233" spans="1:14" s="41" customFormat="1" ht="12" customHeight="1" x14ac:dyDescent="0.25">
      <c r="A233" s="56">
        <v>212</v>
      </c>
      <c r="B233" s="57" t="s">
        <v>125</v>
      </c>
      <c r="C233" s="58" t="s">
        <v>271</v>
      </c>
      <c r="D233" s="58" t="s">
        <v>272</v>
      </c>
      <c r="E233" s="58">
        <v>900</v>
      </c>
      <c r="F233" s="59" t="s">
        <v>275</v>
      </c>
      <c r="G233" s="59" t="s">
        <v>280</v>
      </c>
      <c r="H233" s="51">
        <v>284.29000000000002</v>
      </c>
      <c r="I233" s="52">
        <v>0.32</v>
      </c>
      <c r="J233" s="53">
        <f t="shared" si="6"/>
        <v>32</v>
      </c>
      <c r="K233" s="54"/>
      <c r="L233" s="40">
        <f t="shared" si="7"/>
        <v>0</v>
      </c>
      <c r="N233" s="42"/>
    </row>
    <row r="234" spans="1:14" s="43" customFormat="1" ht="12" customHeight="1" x14ac:dyDescent="0.25">
      <c r="A234" s="56">
        <v>213</v>
      </c>
      <c r="B234" s="57" t="s">
        <v>124</v>
      </c>
      <c r="C234" s="58" t="s">
        <v>269</v>
      </c>
      <c r="D234" s="58" t="s">
        <v>270</v>
      </c>
      <c r="E234" s="58">
        <v>600</v>
      </c>
      <c r="F234" s="59" t="s">
        <v>275</v>
      </c>
      <c r="G234" s="59" t="s">
        <v>280</v>
      </c>
      <c r="H234" s="51">
        <v>219.45</v>
      </c>
      <c r="I234" s="52">
        <v>0.37</v>
      </c>
      <c r="J234" s="53">
        <f t="shared" si="6"/>
        <v>37</v>
      </c>
      <c r="K234" s="54"/>
      <c r="L234" s="40">
        <f t="shared" si="7"/>
        <v>0</v>
      </c>
      <c r="N234" s="44"/>
    </row>
    <row r="235" spans="1:14" s="45" customFormat="1" ht="12" customHeight="1" x14ac:dyDescent="0.25">
      <c r="A235" s="56">
        <v>214</v>
      </c>
      <c r="B235" s="57" t="s">
        <v>123</v>
      </c>
      <c r="C235" s="58" t="s">
        <v>267</v>
      </c>
      <c r="D235" s="58" t="s">
        <v>268</v>
      </c>
      <c r="E235" s="58">
        <v>250</v>
      </c>
      <c r="F235" s="59" t="s">
        <v>275</v>
      </c>
      <c r="G235" s="59" t="s">
        <v>280</v>
      </c>
      <c r="H235" s="51">
        <v>130.6</v>
      </c>
      <c r="I235" s="52">
        <v>0.52</v>
      </c>
      <c r="J235" s="53">
        <f t="shared" si="6"/>
        <v>52</v>
      </c>
      <c r="K235" s="54"/>
      <c r="L235" s="40">
        <f t="shared" si="7"/>
        <v>0</v>
      </c>
      <c r="N235" s="46"/>
    </row>
    <row r="236" spans="1:14" s="41" customFormat="1" ht="12" customHeight="1" x14ac:dyDescent="0.25">
      <c r="A236" s="56">
        <v>215</v>
      </c>
      <c r="B236" s="55" t="s">
        <v>257</v>
      </c>
      <c r="C236" s="58" t="s">
        <v>271</v>
      </c>
      <c r="D236" s="58" t="s">
        <v>272</v>
      </c>
      <c r="E236" s="58">
        <v>900</v>
      </c>
      <c r="F236" s="59" t="s">
        <v>278</v>
      </c>
      <c r="G236" s="59" t="s">
        <v>279</v>
      </c>
      <c r="H236" s="51">
        <v>314.20999999999998</v>
      </c>
      <c r="I236" s="52">
        <v>0.35</v>
      </c>
      <c r="J236" s="53">
        <f t="shared" si="6"/>
        <v>35</v>
      </c>
      <c r="K236" s="54"/>
      <c r="L236" s="40">
        <f t="shared" si="7"/>
        <v>0</v>
      </c>
      <c r="N236" s="42"/>
    </row>
    <row r="237" spans="1:14" s="43" customFormat="1" ht="12" customHeight="1" x14ac:dyDescent="0.25">
      <c r="A237" s="56">
        <v>216</v>
      </c>
      <c r="B237" s="55" t="s">
        <v>256</v>
      </c>
      <c r="C237" s="58" t="s">
        <v>269</v>
      </c>
      <c r="D237" s="58" t="s">
        <v>270</v>
      </c>
      <c r="E237" s="58">
        <v>600</v>
      </c>
      <c r="F237" s="59" t="s">
        <v>278</v>
      </c>
      <c r="G237" s="59" t="s">
        <v>279</v>
      </c>
      <c r="H237" s="51">
        <v>274.31</v>
      </c>
      <c r="I237" s="52">
        <v>0.46</v>
      </c>
      <c r="J237" s="53">
        <f t="shared" si="6"/>
        <v>46</v>
      </c>
      <c r="K237" s="54"/>
      <c r="L237" s="40">
        <f t="shared" si="7"/>
        <v>0</v>
      </c>
      <c r="N237" s="44"/>
    </row>
    <row r="238" spans="1:14" s="45" customFormat="1" ht="12" customHeight="1" x14ac:dyDescent="0.25">
      <c r="A238" s="56">
        <v>217</v>
      </c>
      <c r="B238" s="55" t="s">
        <v>255</v>
      </c>
      <c r="C238" s="58" t="s">
        <v>267</v>
      </c>
      <c r="D238" s="58" t="s">
        <v>268</v>
      </c>
      <c r="E238" s="58">
        <v>250</v>
      </c>
      <c r="F238" s="59" t="s">
        <v>278</v>
      </c>
      <c r="G238" s="59" t="s">
        <v>279</v>
      </c>
      <c r="H238" s="51">
        <v>141.31</v>
      </c>
      <c r="I238" s="52">
        <v>0.56999999999999995</v>
      </c>
      <c r="J238" s="53">
        <f t="shared" si="6"/>
        <v>56.999999999999993</v>
      </c>
      <c r="K238" s="54"/>
      <c r="L238" s="40">
        <f t="shared" si="7"/>
        <v>0</v>
      </c>
      <c r="N238" s="46"/>
    </row>
    <row r="239" spans="1:14" s="41" customFormat="1" ht="12" customHeight="1" x14ac:dyDescent="0.25">
      <c r="A239" s="56">
        <v>218</v>
      </c>
      <c r="B239" s="57" t="s">
        <v>128</v>
      </c>
      <c r="C239" s="58" t="s">
        <v>271</v>
      </c>
      <c r="D239" s="58" t="s">
        <v>272</v>
      </c>
      <c r="E239" s="58">
        <v>900</v>
      </c>
      <c r="F239" s="59" t="s">
        <v>278</v>
      </c>
      <c r="G239" s="59" t="s">
        <v>279</v>
      </c>
      <c r="H239" s="51">
        <v>224.44</v>
      </c>
      <c r="I239" s="52">
        <v>0.25</v>
      </c>
      <c r="J239" s="53">
        <f t="shared" si="6"/>
        <v>25</v>
      </c>
      <c r="K239" s="54"/>
      <c r="L239" s="40">
        <f t="shared" si="7"/>
        <v>0</v>
      </c>
      <c r="N239" s="42"/>
    </row>
    <row r="240" spans="1:14" s="43" customFormat="1" ht="12" customHeight="1" x14ac:dyDescent="0.25">
      <c r="A240" s="56">
        <v>219</v>
      </c>
      <c r="B240" s="57" t="s">
        <v>127</v>
      </c>
      <c r="C240" s="58" t="s">
        <v>269</v>
      </c>
      <c r="D240" s="58" t="s">
        <v>270</v>
      </c>
      <c r="E240" s="58">
        <v>600</v>
      </c>
      <c r="F240" s="59" t="s">
        <v>278</v>
      </c>
      <c r="G240" s="59" t="s">
        <v>279</v>
      </c>
      <c r="H240" s="51">
        <v>199.5</v>
      </c>
      <c r="I240" s="52">
        <v>0.33</v>
      </c>
      <c r="J240" s="53">
        <f t="shared" si="6"/>
        <v>33</v>
      </c>
      <c r="K240" s="54"/>
      <c r="L240" s="40">
        <f t="shared" si="7"/>
        <v>0</v>
      </c>
      <c r="N240" s="44"/>
    </row>
    <row r="241" spans="1:14" s="45" customFormat="1" ht="12" customHeight="1" x14ac:dyDescent="0.25">
      <c r="A241" s="56">
        <v>220</v>
      </c>
      <c r="B241" s="57" t="s">
        <v>126</v>
      </c>
      <c r="C241" s="58" t="s">
        <v>267</v>
      </c>
      <c r="D241" s="58" t="s">
        <v>268</v>
      </c>
      <c r="E241" s="58">
        <v>250</v>
      </c>
      <c r="F241" s="59" t="s">
        <v>278</v>
      </c>
      <c r="G241" s="59" t="s">
        <v>279</v>
      </c>
      <c r="H241" s="51">
        <v>110.65</v>
      </c>
      <c r="I241" s="52">
        <v>0.44</v>
      </c>
      <c r="J241" s="53">
        <f t="shared" si="6"/>
        <v>44</v>
      </c>
      <c r="K241" s="54"/>
      <c r="L241" s="40">
        <f t="shared" si="7"/>
        <v>0</v>
      </c>
      <c r="N241" s="46"/>
    </row>
    <row r="242" spans="1:14" s="41" customFormat="1" ht="12" customHeight="1" x14ac:dyDescent="0.25">
      <c r="A242" s="56">
        <v>221</v>
      </c>
      <c r="B242" s="57" t="s">
        <v>310</v>
      </c>
      <c r="C242" s="58" t="s">
        <v>271</v>
      </c>
      <c r="D242" s="58" t="s">
        <v>272</v>
      </c>
      <c r="E242" s="58">
        <v>900</v>
      </c>
      <c r="F242" s="59" t="s">
        <v>275</v>
      </c>
      <c r="G242" s="59" t="s">
        <v>281</v>
      </c>
      <c r="H242" s="51">
        <v>344.14</v>
      </c>
      <c r="I242" s="52">
        <v>0.38</v>
      </c>
      <c r="J242" s="53">
        <f t="shared" si="6"/>
        <v>38</v>
      </c>
      <c r="K242" s="54"/>
      <c r="L242" s="40">
        <f t="shared" si="7"/>
        <v>0</v>
      </c>
      <c r="N242" s="42"/>
    </row>
    <row r="243" spans="1:14" s="43" customFormat="1" ht="12" customHeight="1" x14ac:dyDescent="0.25">
      <c r="A243" s="56">
        <v>222</v>
      </c>
      <c r="B243" s="57" t="s">
        <v>311</v>
      </c>
      <c r="C243" s="58" t="s">
        <v>269</v>
      </c>
      <c r="D243" s="58" t="s">
        <v>270</v>
      </c>
      <c r="E243" s="58">
        <v>600</v>
      </c>
      <c r="F243" s="59" t="s">
        <v>275</v>
      </c>
      <c r="G243" s="59" t="s">
        <v>281</v>
      </c>
      <c r="H243" s="51">
        <v>249.38</v>
      </c>
      <c r="I243" s="52">
        <v>0.42</v>
      </c>
      <c r="J243" s="53">
        <f t="shared" si="6"/>
        <v>42</v>
      </c>
      <c r="K243" s="54"/>
      <c r="L243" s="40">
        <f t="shared" si="7"/>
        <v>0</v>
      </c>
      <c r="N243" s="44"/>
    </row>
    <row r="244" spans="1:14" s="45" customFormat="1" ht="12" customHeight="1" x14ac:dyDescent="0.25">
      <c r="A244" s="56">
        <v>223</v>
      </c>
      <c r="B244" s="57" t="s">
        <v>131</v>
      </c>
      <c r="C244" s="58" t="s">
        <v>271</v>
      </c>
      <c r="D244" s="58" t="s">
        <v>272</v>
      </c>
      <c r="E244" s="58">
        <v>900</v>
      </c>
      <c r="F244" s="59" t="s">
        <v>275</v>
      </c>
      <c r="G244" s="59" t="s">
        <v>280</v>
      </c>
      <c r="H244" s="51">
        <v>239.4</v>
      </c>
      <c r="I244" s="52">
        <v>0.27</v>
      </c>
      <c r="J244" s="53">
        <f t="shared" si="6"/>
        <v>27</v>
      </c>
      <c r="K244" s="54"/>
      <c r="L244" s="40">
        <f t="shared" si="7"/>
        <v>0</v>
      </c>
      <c r="N244" s="46"/>
    </row>
    <row r="245" spans="1:14" s="41" customFormat="1" ht="12" customHeight="1" x14ac:dyDescent="0.25">
      <c r="A245" s="56">
        <v>224</v>
      </c>
      <c r="B245" s="57" t="s">
        <v>130</v>
      </c>
      <c r="C245" s="58" t="s">
        <v>269</v>
      </c>
      <c r="D245" s="58" t="s">
        <v>270</v>
      </c>
      <c r="E245" s="58">
        <v>600</v>
      </c>
      <c r="F245" s="59" t="s">
        <v>275</v>
      </c>
      <c r="G245" s="59" t="s">
        <v>280</v>
      </c>
      <c r="H245" s="51">
        <v>189.53</v>
      </c>
      <c r="I245" s="52">
        <v>0.32</v>
      </c>
      <c r="J245" s="53">
        <f t="shared" si="6"/>
        <v>32</v>
      </c>
      <c r="K245" s="54"/>
      <c r="L245" s="40">
        <f t="shared" si="7"/>
        <v>0</v>
      </c>
      <c r="N245" s="42"/>
    </row>
    <row r="246" spans="1:14" s="43" customFormat="1" ht="12" customHeight="1" x14ac:dyDescent="0.25">
      <c r="A246" s="56">
        <v>225</v>
      </c>
      <c r="B246" s="57" t="s">
        <v>129</v>
      </c>
      <c r="C246" s="58" t="s">
        <v>267</v>
      </c>
      <c r="D246" s="58" t="s">
        <v>268</v>
      </c>
      <c r="E246" s="58">
        <v>250</v>
      </c>
      <c r="F246" s="59" t="s">
        <v>275</v>
      </c>
      <c r="G246" s="59" t="s">
        <v>280</v>
      </c>
      <c r="H246" s="51">
        <v>108.99</v>
      </c>
      <c r="I246" s="52">
        <v>0.44</v>
      </c>
      <c r="J246" s="53">
        <f t="shared" si="6"/>
        <v>44</v>
      </c>
      <c r="K246" s="54"/>
      <c r="L246" s="40">
        <f t="shared" si="7"/>
        <v>0</v>
      </c>
      <c r="N246" s="44"/>
    </row>
    <row r="247" spans="1:14" s="45" customFormat="1" ht="12" customHeight="1" x14ac:dyDescent="0.25">
      <c r="A247" s="56">
        <v>226</v>
      </c>
      <c r="B247" s="55" t="s">
        <v>259</v>
      </c>
      <c r="C247" s="58" t="s">
        <v>269</v>
      </c>
      <c r="D247" s="58" t="s">
        <v>270</v>
      </c>
      <c r="E247" s="58">
        <v>600</v>
      </c>
      <c r="F247" s="59" t="s">
        <v>275</v>
      </c>
      <c r="G247" s="59" t="s">
        <v>277</v>
      </c>
      <c r="H247" s="51">
        <v>299.25</v>
      </c>
      <c r="I247" s="52">
        <v>0.5</v>
      </c>
      <c r="J247" s="53">
        <f t="shared" si="6"/>
        <v>50</v>
      </c>
      <c r="K247" s="54"/>
      <c r="L247" s="40">
        <f t="shared" si="7"/>
        <v>0</v>
      </c>
      <c r="N247" s="46"/>
    </row>
    <row r="248" spans="1:14" s="45" customFormat="1" ht="12" customHeight="1" x14ac:dyDescent="0.25">
      <c r="A248" s="56">
        <v>227</v>
      </c>
      <c r="B248" s="55" t="s">
        <v>258</v>
      </c>
      <c r="C248" s="58" t="s">
        <v>267</v>
      </c>
      <c r="D248" s="58" t="s">
        <v>268</v>
      </c>
      <c r="E248" s="58">
        <v>250</v>
      </c>
      <c r="F248" s="59" t="s">
        <v>275</v>
      </c>
      <c r="G248" s="59" t="s">
        <v>277</v>
      </c>
      <c r="H248" s="51">
        <v>137.16</v>
      </c>
      <c r="I248" s="52">
        <v>0.55000000000000004</v>
      </c>
      <c r="J248" s="53">
        <f t="shared" si="6"/>
        <v>55.000000000000007</v>
      </c>
      <c r="K248" s="54"/>
      <c r="L248" s="40">
        <f t="shared" si="7"/>
        <v>0</v>
      </c>
      <c r="N248" s="46"/>
    </row>
    <row r="249" spans="1:14" s="41" customFormat="1" ht="12" customHeight="1" x14ac:dyDescent="0.25">
      <c r="A249" s="56">
        <v>228</v>
      </c>
      <c r="B249" s="57" t="s">
        <v>135</v>
      </c>
      <c r="C249" s="58" t="s">
        <v>271</v>
      </c>
      <c r="D249" s="58" t="s">
        <v>272</v>
      </c>
      <c r="E249" s="58">
        <v>900</v>
      </c>
      <c r="F249" s="59" t="s">
        <v>275</v>
      </c>
      <c r="G249" s="59" t="s">
        <v>280</v>
      </c>
      <c r="H249" s="51">
        <v>314.20999999999998</v>
      </c>
      <c r="I249" s="52">
        <v>0.35</v>
      </c>
      <c r="J249" s="53">
        <f t="shared" si="6"/>
        <v>35</v>
      </c>
      <c r="K249" s="54"/>
      <c r="L249" s="40">
        <f t="shared" si="7"/>
        <v>0</v>
      </c>
      <c r="N249" s="42"/>
    </row>
    <row r="250" spans="1:14" s="43" customFormat="1" ht="12" customHeight="1" x14ac:dyDescent="0.25">
      <c r="A250" s="56">
        <v>229</v>
      </c>
      <c r="B250" s="57" t="s">
        <v>134</v>
      </c>
      <c r="C250" s="58" t="s">
        <v>269</v>
      </c>
      <c r="D250" s="58" t="s">
        <v>270</v>
      </c>
      <c r="E250" s="58">
        <v>600</v>
      </c>
      <c r="F250" s="59" t="s">
        <v>275</v>
      </c>
      <c r="G250" s="59" t="s">
        <v>280</v>
      </c>
      <c r="H250" s="51">
        <v>239.4</v>
      </c>
      <c r="I250" s="52">
        <v>0.4</v>
      </c>
      <c r="J250" s="53">
        <f t="shared" si="6"/>
        <v>40</v>
      </c>
      <c r="K250" s="54"/>
      <c r="L250" s="40">
        <f t="shared" si="7"/>
        <v>0</v>
      </c>
      <c r="N250" s="44"/>
    </row>
    <row r="251" spans="1:14" s="45" customFormat="1" ht="12" customHeight="1" x14ac:dyDescent="0.25">
      <c r="A251" s="56">
        <v>230</v>
      </c>
      <c r="B251" s="57" t="s">
        <v>133</v>
      </c>
      <c r="C251" s="58" t="s">
        <v>267</v>
      </c>
      <c r="D251" s="58" t="s">
        <v>268</v>
      </c>
      <c r="E251" s="58">
        <v>250</v>
      </c>
      <c r="F251" s="59" t="s">
        <v>275</v>
      </c>
      <c r="G251" s="59" t="s">
        <v>280</v>
      </c>
      <c r="H251" s="51">
        <v>133</v>
      </c>
      <c r="I251" s="52">
        <v>0.53</v>
      </c>
      <c r="J251" s="53">
        <f t="shared" si="6"/>
        <v>53</v>
      </c>
      <c r="K251" s="54"/>
      <c r="L251" s="40">
        <f t="shared" si="7"/>
        <v>0</v>
      </c>
      <c r="N251" s="46"/>
    </row>
    <row r="252" spans="1:14" s="45" customFormat="1" ht="12" customHeight="1" x14ac:dyDescent="0.25">
      <c r="A252" s="56">
        <v>231</v>
      </c>
      <c r="B252" s="57" t="s">
        <v>132</v>
      </c>
      <c r="C252" s="58" t="s">
        <v>273</v>
      </c>
      <c r="D252" s="58" t="s">
        <v>274</v>
      </c>
      <c r="E252" s="58">
        <v>175</v>
      </c>
      <c r="F252" s="59" t="s">
        <v>275</v>
      </c>
      <c r="G252" s="59" t="s">
        <v>280</v>
      </c>
      <c r="H252" s="51">
        <v>118.96</v>
      </c>
      <c r="I252" s="52">
        <v>0.68</v>
      </c>
      <c r="J252" s="53">
        <f t="shared" si="6"/>
        <v>68</v>
      </c>
      <c r="K252" s="54"/>
      <c r="L252" s="40">
        <f t="shared" si="7"/>
        <v>0</v>
      </c>
      <c r="N252" s="46"/>
    </row>
    <row r="253" spans="1:14" s="41" customFormat="1" ht="12" customHeight="1" x14ac:dyDescent="0.25">
      <c r="A253" s="56">
        <v>232</v>
      </c>
      <c r="B253" s="57" t="s">
        <v>207</v>
      </c>
      <c r="C253" s="58" t="s">
        <v>271</v>
      </c>
      <c r="D253" s="58" t="s">
        <v>272</v>
      </c>
      <c r="E253" s="58">
        <v>900</v>
      </c>
      <c r="F253" s="59" t="s">
        <v>275</v>
      </c>
      <c r="G253" s="59" t="s">
        <v>280</v>
      </c>
      <c r="H253" s="51">
        <v>314.20999999999998</v>
      </c>
      <c r="I253" s="52">
        <v>0.35</v>
      </c>
      <c r="J253" s="53">
        <f t="shared" si="6"/>
        <v>35</v>
      </c>
      <c r="K253" s="54"/>
      <c r="L253" s="40">
        <f t="shared" si="7"/>
        <v>0</v>
      </c>
      <c r="N253" s="42"/>
    </row>
    <row r="254" spans="1:14" s="43" customFormat="1" ht="12" customHeight="1" x14ac:dyDescent="0.25">
      <c r="A254" s="56">
        <v>233</v>
      </c>
      <c r="B254" s="57" t="s">
        <v>206</v>
      </c>
      <c r="C254" s="58" t="s">
        <v>269</v>
      </c>
      <c r="D254" s="58" t="s">
        <v>270</v>
      </c>
      <c r="E254" s="58">
        <v>600</v>
      </c>
      <c r="F254" s="59" t="s">
        <v>275</v>
      </c>
      <c r="G254" s="59" t="s">
        <v>280</v>
      </c>
      <c r="H254" s="51">
        <v>239.4</v>
      </c>
      <c r="I254" s="52">
        <v>0.4</v>
      </c>
      <c r="J254" s="53">
        <f t="shared" si="6"/>
        <v>40</v>
      </c>
      <c r="K254" s="54"/>
      <c r="L254" s="40">
        <f t="shared" si="7"/>
        <v>0</v>
      </c>
      <c r="N254" s="44"/>
    </row>
    <row r="255" spans="1:14" s="45" customFormat="1" ht="12" customHeight="1" x14ac:dyDescent="0.25">
      <c r="A255" s="56">
        <v>234</v>
      </c>
      <c r="B255" s="57" t="s">
        <v>205</v>
      </c>
      <c r="C255" s="58" t="s">
        <v>267</v>
      </c>
      <c r="D255" s="58" t="s">
        <v>268</v>
      </c>
      <c r="E255" s="58">
        <v>250</v>
      </c>
      <c r="F255" s="59" t="s">
        <v>275</v>
      </c>
      <c r="G255" s="59" t="s">
        <v>280</v>
      </c>
      <c r="H255" s="51">
        <v>133</v>
      </c>
      <c r="I255" s="52">
        <v>0.53</v>
      </c>
      <c r="J255" s="53">
        <f t="shared" si="6"/>
        <v>53</v>
      </c>
      <c r="K255" s="54"/>
      <c r="L255" s="40">
        <f t="shared" si="7"/>
        <v>0</v>
      </c>
      <c r="N255" s="46"/>
    </row>
    <row r="256" spans="1:14" s="41" customFormat="1" ht="12" customHeight="1" x14ac:dyDescent="0.25">
      <c r="A256" s="56">
        <v>235</v>
      </c>
      <c r="B256" s="57" t="s">
        <v>204</v>
      </c>
      <c r="C256" s="58" t="s">
        <v>273</v>
      </c>
      <c r="D256" s="58" t="s">
        <v>274</v>
      </c>
      <c r="E256" s="58">
        <v>175</v>
      </c>
      <c r="F256" s="59" t="s">
        <v>275</v>
      </c>
      <c r="G256" s="59" t="s">
        <v>280</v>
      </c>
      <c r="H256" s="51">
        <v>118.96</v>
      </c>
      <c r="I256" s="52">
        <v>0.68</v>
      </c>
      <c r="J256" s="53">
        <f t="shared" si="6"/>
        <v>68</v>
      </c>
      <c r="K256" s="54"/>
      <c r="L256" s="40">
        <f t="shared" si="7"/>
        <v>0</v>
      </c>
      <c r="N256" s="42"/>
    </row>
    <row r="257" spans="1:14" s="43" customFormat="1" ht="12" customHeight="1" x14ac:dyDescent="0.25">
      <c r="A257" s="56">
        <v>236</v>
      </c>
      <c r="B257" s="55" t="s">
        <v>262</v>
      </c>
      <c r="C257" s="58" t="s">
        <v>271</v>
      </c>
      <c r="D257" s="58" t="s">
        <v>272</v>
      </c>
      <c r="E257" s="58">
        <v>900</v>
      </c>
      <c r="F257" s="59" t="s">
        <v>278</v>
      </c>
      <c r="G257" s="59" t="s">
        <v>279</v>
      </c>
      <c r="H257" s="51">
        <v>441.39</v>
      </c>
      <c r="I257" s="52">
        <v>0.49</v>
      </c>
      <c r="J257" s="53">
        <f t="shared" si="6"/>
        <v>49</v>
      </c>
      <c r="K257" s="54"/>
      <c r="L257" s="40">
        <f t="shared" si="7"/>
        <v>0</v>
      </c>
      <c r="N257" s="44"/>
    </row>
    <row r="258" spans="1:14" s="45" customFormat="1" ht="12" customHeight="1" x14ac:dyDescent="0.25">
      <c r="A258" s="56">
        <v>237</v>
      </c>
      <c r="B258" s="55" t="s">
        <v>261</v>
      </c>
      <c r="C258" s="58" t="s">
        <v>269</v>
      </c>
      <c r="D258" s="58" t="s">
        <v>270</v>
      </c>
      <c r="E258" s="58">
        <v>600</v>
      </c>
      <c r="F258" s="59" t="s">
        <v>278</v>
      </c>
      <c r="G258" s="59" t="s">
        <v>279</v>
      </c>
      <c r="H258" s="51">
        <v>334.16</v>
      </c>
      <c r="I258" s="52">
        <v>0.56000000000000005</v>
      </c>
      <c r="J258" s="53">
        <f t="shared" si="6"/>
        <v>56.000000000000007</v>
      </c>
      <c r="K258" s="54"/>
      <c r="L258" s="40">
        <f t="shared" si="7"/>
        <v>0</v>
      </c>
      <c r="N258" s="46"/>
    </row>
    <row r="259" spans="1:14" s="41" customFormat="1" ht="12" customHeight="1" x14ac:dyDescent="0.25">
      <c r="A259" s="56">
        <v>238</v>
      </c>
      <c r="B259" s="55" t="s">
        <v>260</v>
      </c>
      <c r="C259" s="58" t="s">
        <v>267</v>
      </c>
      <c r="D259" s="58" t="s">
        <v>268</v>
      </c>
      <c r="E259" s="58">
        <v>250</v>
      </c>
      <c r="F259" s="59" t="s">
        <v>278</v>
      </c>
      <c r="G259" s="59" t="s">
        <v>279</v>
      </c>
      <c r="H259" s="51">
        <v>157.94</v>
      </c>
      <c r="I259" s="52">
        <v>0.63</v>
      </c>
      <c r="J259" s="53">
        <f t="shared" si="6"/>
        <v>63</v>
      </c>
      <c r="K259" s="54"/>
      <c r="L259" s="40">
        <f t="shared" si="7"/>
        <v>0</v>
      </c>
      <c r="N259" s="42"/>
    </row>
    <row r="260" spans="1:14" s="43" customFormat="1" ht="12" customHeight="1" x14ac:dyDescent="0.25">
      <c r="A260" s="56">
        <v>239</v>
      </c>
      <c r="B260" s="57" t="s">
        <v>138</v>
      </c>
      <c r="C260" s="58" t="s">
        <v>271</v>
      </c>
      <c r="D260" s="58" t="s">
        <v>272</v>
      </c>
      <c r="E260" s="58">
        <v>900</v>
      </c>
      <c r="F260" s="59" t="s">
        <v>275</v>
      </c>
      <c r="G260" s="59" t="s">
        <v>277</v>
      </c>
      <c r="H260" s="51">
        <v>299.25</v>
      </c>
      <c r="I260" s="52">
        <v>0.33</v>
      </c>
      <c r="J260" s="53">
        <f t="shared" si="6"/>
        <v>33</v>
      </c>
      <c r="K260" s="54"/>
      <c r="L260" s="40">
        <f t="shared" si="7"/>
        <v>0</v>
      </c>
      <c r="N260" s="44"/>
    </row>
    <row r="261" spans="1:14" s="45" customFormat="1" ht="12" customHeight="1" x14ac:dyDescent="0.25">
      <c r="A261" s="56">
        <v>240</v>
      </c>
      <c r="B261" s="57" t="s">
        <v>137</v>
      </c>
      <c r="C261" s="58" t="s">
        <v>269</v>
      </c>
      <c r="D261" s="58" t="s">
        <v>270</v>
      </c>
      <c r="E261" s="58">
        <v>600</v>
      </c>
      <c r="F261" s="59" t="s">
        <v>275</v>
      </c>
      <c r="G261" s="59" t="s">
        <v>277</v>
      </c>
      <c r="H261" s="51">
        <v>219.45</v>
      </c>
      <c r="I261" s="52">
        <v>0.37</v>
      </c>
      <c r="J261" s="53">
        <f t="shared" si="6"/>
        <v>37</v>
      </c>
      <c r="K261" s="54"/>
      <c r="L261" s="40">
        <f t="shared" si="7"/>
        <v>0</v>
      </c>
      <c r="N261" s="46"/>
    </row>
    <row r="262" spans="1:14" s="41" customFormat="1" ht="12" customHeight="1" x14ac:dyDescent="0.25">
      <c r="A262" s="56">
        <v>241</v>
      </c>
      <c r="B262" s="57" t="s">
        <v>136</v>
      </c>
      <c r="C262" s="58" t="s">
        <v>267</v>
      </c>
      <c r="D262" s="58" t="s">
        <v>268</v>
      </c>
      <c r="E262" s="58">
        <v>250</v>
      </c>
      <c r="F262" s="59" t="s">
        <v>275</v>
      </c>
      <c r="G262" s="59" t="s">
        <v>277</v>
      </c>
      <c r="H262" s="51">
        <v>125.61</v>
      </c>
      <c r="I262" s="52">
        <v>0.5</v>
      </c>
      <c r="J262" s="53">
        <f t="shared" si="6"/>
        <v>50</v>
      </c>
      <c r="K262" s="54"/>
      <c r="L262" s="40">
        <f t="shared" si="7"/>
        <v>0</v>
      </c>
      <c r="N262" s="42"/>
    </row>
    <row r="263" spans="1:14" s="43" customFormat="1" ht="12" customHeight="1" x14ac:dyDescent="0.25">
      <c r="A263" s="56">
        <v>242</v>
      </c>
      <c r="B263" s="57" t="s">
        <v>312</v>
      </c>
      <c r="C263" s="58" t="s">
        <v>271</v>
      </c>
      <c r="D263" s="58" t="s">
        <v>272</v>
      </c>
      <c r="E263" s="58">
        <v>900</v>
      </c>
      <c r="F263" s="59" t="s">
        <v>275</v>
      </c>
      <c r="G263" s="59" t="s">
        <v>277</v>
      </c>
      <c r="H263" s="51">
        <v>284.29000000000002</v>
      </c>
      <c r="I263" s="52">
        <v>0.32</v>
      </c>
      <c r="J263" s="53">
        <f t="shared" si="6"/>
        <v>32</v>
      </c>
      <c r="K263" s="54"/>
      <c r="L263" s="40">
        <f t="shared" si="7"/>
        <v>0</v>
      </c>
      <c r="N263" s="44"/>
    </row>
    <row r="264" spans="1:14" s="45" customFormat="1" ht="12" customHeight="1" x14ac:dyDescent="0.25">
      <c r="A264" s="56">
        <v>243</v>
      </c>
      <c r="B264" s="57" t="s">
        <v>140</v>
      </c>
      <c r="C264" s="58" t="s">
        <v>269</v>
      </c>
      <c r="D264" s="58" t="s">
        <v>270</v>
      </c>
      <c r="E264" s="58">
        <v>600</v>
      </c>
      <c r="F264" s="59" t="s">
        <v>275</v>
      </c>
      <c r="G264" s="59" t="s">
        <v>277</v>
      </c>
      <c r="H264" s="51">
        <v>219.45</v>
      </c>
      <c r="I264" s="52">
        <v>0.37</v>
      </c>
      <c r="J264" s="53">
        <f t="shared" si="6"/>
        <v>37</v>
      </c>
      <c r="K264" s="54"/>
      <c r="L264" s="40">
        <f t="shared" si="7"/>
        <v>0</v>
      </c>
      <c r="N264" s="46"/>
    </row>
    <row r="265" spans="1:14" s="41" customFormat="1" ht="12" customHeight="1" x14ac:dyDescent="0.25">
      <c r="A265" s="56">
        <v>244</v>
      </c>
      <c r="B265" s="57" t="s">
        <v>139</v>
      </c>
      <c r="C265" s="58" t="s">
        <v>267</v>
      </c>
      <c r="D265" s="58" t="s">
        <v>268</v>
      </c>
      <c r="E265" s="58">
        <v>250</v>
      </c>
      <c r="F265" s="59" t="s">
        <v>275</v>
      </c>
      <c r="G265" s="59" t="s">
        <v>277</v>
      </c>
      <c r="H265" s="51">
        <v>122.29</v>
      </c>
      <c r="I265" s="52">
        <v>0.49</v>
      </c>
      <c r="J265" s="53">
        <f t="shared" si="6"/>
        <v>49</v>
      </c>
      <c r="K265" s="54"/>
      <c r="L265" s="40">
        <f t="shared" si="7"/>
        <v>0</v>
      </c>
      <c r="N265" s="42"/>
    </row>
    <row r="266" spans="1:14" s="43" customFormat="1" ht="12" customHeight="1" x14ac:dyDescent="0.25">
      <c r="A266" s="56">
        <v>245</v>
      </c>
      <c r="B266" s="57" t="s">
        <v>143</v>
      </c>
      <c r="C266" s="58" t="s">
        <v>271</v>
      </c>
      <c r="D266" s="58" t="s">
        <v>272</v>
      </c>
      <c r="E266" s="58">
        <v>900</v>
      </c>
      <c r="F266" s="59" t="s">
        <v>275</v>
      </c>
      <c r="G266" s="59" t="s">
        <v>280</v>
      </c>
      <c r="H266" s="51">
        <v>284.29000000000002</v>
      </c>
      <c r="I266" s="52">
        <v>0.32</v>
      </c>
      <c r="J266" s="53">
        <f t="shared" si="6"/>
        <v>32</v>
      </c>
      <c r="K266" s="54"/>
      <c r="L266" s="40">
        <f t="shared" si="7"/>
        <v>0</v>
      </c>
      <c r="N266" s="44"/>
    </row>
    <row r="267" spans="1:14" s="45" customFormat="1" ht="12" customHeight="1" x14ac:dyDescent="0.25">
      <c r="A267" s="56">
        <v>246</v>
      </c>
      <c r="B267" s="57" t="s">
        <v>142</v>
      </c>
      <c r="C267" s="58" t="s">
        <v>269</v>
      </c>
      <c r="D267" s="58" t="s">
        <v>270</v>
      </c>
      <c r="E267" s="58">
        <v>600</v>
      </c>
      <c r="F267" s="59" t="s">
        <v>275</v>
      </c>
      <c r="G267" s="59" t="s">
        <v>280</v>
      </c>
      <c r="H267" s="51">
        <v>239.4</v>
      </c>
      <c r="I267" s="52">
        <v>0.4</v>
      </c>
      <c r="J267" s="53">
        <f t="shared" si="6"/>
        <v>40</v>
      </c>
      <c r="K267" s="54"/>
      <c r="L267" s="40">
        <f t="shared" si="7"/>
        <v>0</v>
      </c>
      <c r="N267" s="46"/>
    </row>
    <row r="268" spans="1:14" s="41" customFormat="1" ht="12" customHeight="1" x14ac:dyDescent="0.25">
      <c r="A268" s="56">
        <v>247</v>
      </c>
      <c r="B268" s="57" t="s">
        <v>141</v>
      </c>
      <c r="C268" s="58" t="s">
        <v>267</v>
      </c>
      <c r="D268" s="58" t="s">
        <v>268</v>
      </c>
      <c r="E268" s="58">
        <v>250</v>
      </c>
      <c r="F268" s="59" t="s">
        <v>275</v>
      </c>
      <c r="G268" s="59" t="s">
        <v>280</v>
      </c>
      <c r="H268" s="51">
        <v>122.29</v>
      </c>
      <c r="I268" s="52">
        <v>0.49</v>
      </c>
      <c r="J268" s="53">
        <f t="shared" si="6"/>
        <v>49</v>
      </c>
      <c r="K268" s="54"/>
      <c r="L268" s="40">
        <f t="shared" si="7"/>
        <v>0</v>
      </c>
      <c r="N268" s="42"/>
    </row>
    <row r="269" spans="1:14" s="43" customFormat="1" ht="12" customHeight="1" x14ac:dyDescent="0.25">
      <c r="A269" s="56">
        <v>248</v>
      </c>
      <c r="B269" s="57" t="s">
        <v>313</v>
      </c>
      <c r="C269" s="58" t="s">
        <v>269</v>
      </c>
      <c r="D269" s="58" t="s">
        <v>270</v>
      </c>
      <c r="E269" s="58">
        <v>600</v>
      </c>
      <c r="F269" s="59" t="s">
        <v>275</v>
      </c>
      <c r="G269" s="59" t="s">
        <v>276</v>
      </c>
      <c r="H269" s="51">
        <v>239.4</v>
      </c>
      <c r="I269" s="52">
        <v>0.4</v>
      </c>
      <c r="J269" s="53">
        <f t="shared" si="6"/>
        <v>40</v>
      </c>
      <c r="K269" s="54"/>
      <c r="L269" s="40">
        <f t="shared" si="7"/>
        <v>0</v>
      </c>
      <c r="N269" s="44"/>
    </row>
    <row r="270" spans="1:14" s="45" customFormat="1" ht="12" customHeight="1" x14ac:dyDescent="0.25">
      <c r="A270" s="56">
        <v>249</v>
      </c>
      <c r="B270" s="57" t="s">
        <v>314</v>
      </c>
      <c r="C270" s="58" t="s">
        <v>267</v>
      </c>
      <c r="D270" s="58" t="s">
        <v>268</v>
      </c>
      <c r="E270" s="58">
        <v>250</v>
      </c>
      <c r="F270" s="59" t="s">
        <v>275</v>
      </c>
      <c r="G270" s="59" t="s">
        <v>276</v>
      </c>
      <c r="H270" s="51">
        <v>145.47</v>
      </c>
      <c r="I270" s="52">
        <v>0.57999999999999996</v>
      </c>
      <c r="J270" s="53">
        <f t="shared" si="6"/>
        <v>57.999999999999993</v>
      </c>
      <c r="K270" s="54"/>
      <c r="L270" s="40">
        <f t="shared" si="7"/>
        <v>0</v>
      </c>
      <c r="N270" s="46"/>
    </row>
    <row r="271" spans="1:14" s="41" customFormat="1" ht="12" customHeight="1" x14ac:dyDescent="0.25">
      <c r="A271" s="56">
        <v>250</v>
      </c>
      <c r="B271" s="55" t="s">
        <v>266</v>
      </c>
      <c r="C271" s="58" t="s">
        <v>271</v>
      </c>
      <c r="D271" s="58" t="s">
        <v>272</v>
      </c>
      <c r="E271" s="58">
        <v>900</v>
      </c>
      <c r="F271" s="59" t="s">
        <v>275</v>
      </c>
      <c r="G271" s="59" t="s">
        <v>281</v>
      </c>
      <c r="H271" s="51">
        <v>314.20999999999998</v>
      </c>
      <c r="I271" s="52">
        <v>0.35</v>
      </c>
      <c r="J271" s="53">
        <f t="shared" si="6"/>
        <v>35</v>
      </c>
      <c r="K271" s="54"/>
      <c r="L271" s="40">
        <f t="shared" si="7"/>
        <v>0</v>
      </c>
      <c r="N271" s="42"/>
    </row>
    <row r="272" spans="1:14" s="43" customFormat="1" ht="12" customHeight="1" x14ac:dyDescent="0.25">
      <c r="A272" s="56">
        <v>251</v>
      </c>
      <c r="B272" s="55" t="s">
        <v>265</v>
      </c>
      <c r="C272" s="58" t="s">
        <v>269</v>
      </c>
      <c r="D272" s="58" t="s">
        <v>270</v>
      </c>
      <c r="E272" s="58">
        <v>600</v>
      </c>
      <c r="F272" s="59" t="s">
        <v>275</v>
      </c>
      <c r="G272" s="59" t="s">
        <v>281</v>
      </c>
      <c r="H272" s="51">
        <v>239.4</v>
      </c>
      <c r="I272" s="52">
        <v>0.4</v>
      </c>
      <c r="J272" s="53">
        <f t="shared" si="6"/>
        <v>40</v>
      </c>
      <c r="K272" s="54"/>
      <c r="L272" s="40">
        <f t="shared" si="7"/>
        <v>0</v>
      </c>
      <c r="N272" s="44"/>
    </row>
    <row r="273" spans="1:14" s="45" customFormat="1" ht="12" customHeight="1" x14ac:dyDescent="0.25">
      <c r="A273" s="56">
        <v>252</v>
      </c>
      <c r="B273" s="55" t="s">
        <v>264</v>
      </c>
      <c r="C273" s="58" t="s">
        <v>267</v>
      </c>
      <c r="D273" s="58" t="s">
        <v>268</v>
      </c>
      <c r="E273" s="58">
        <v>250</v>
      </c>
      <c r="F273" s="59" t="s">
        <v>275</v>
      </c>
      <c r="G273" s="59" t="s">
        <v>281</v>
      </c>
      <c r="H273" s="51">
        <v>133</v>
      </c>
      <c r="I273" s="52">
        <v>0.53</v>
      </c>
      <c r="J273" s="53">
        <f t="shared" si="6"/>
        <v>53</v>
      </c>
      <c r="K273" s="54"/>
      <c r="L273" s="40">
        <f t="shared" si="7"/>
        <v>0</v>
      </c>
      <c r="N273" s="46"/>
    </row>
    <row r="274" spans="1:14" s="41" customFormat="1" ht="12" customHeight="1" x14ac:dyDescent="0.25">
      <c r="A274" s="56">
        <v>253</v>
      </c>
      <c r="B274" s="55" t="s">
        <v>263</v>
      </c>
      <c r="C274" s="58" t="s">
        <v>273</v>
      </c>
      <c r="D274" s="58" t="s">
        <v>274</v>
      </c>
      <c r="E274" s="58">
        <v>175</v>
      </c>
      <c r="F274" s="59" t="s">
        <v>275</v>
      </c>
      <c r="G274" s="59" t="s">
        <v>281</v>
      </c>
      <c r="H274" s="51">
        <v>114.31</v>
      </c>
      <c r="I274" s="52">
        <v>0.65</v>
      </c>
      <c r="J274" s="53">
        <f t="shared" si="6"/>
        <v>65</v>
      </c>
      <c r="K274" s="54"/>
      <c r="L274" s="40">
        <f t="shared" si="7"/>
        <v>0</v>
      </c>
      <c r="N274" s="42"/>
    </row>
    <row r="275" spans="1:14" s="43" customFormat="1" ht="12" customHeight="1" x14ac:dyDescent="0.25">
      <c r="A275" s="56">
        <v>254</v>
      </c>
      <c r="B275" s="57" t="s">
        <v>146</v>
      </c>
      <c r="C275" s="58" t="s">
        <v>271</v>
      </c>
      <c r="D275" s="58" t="s">
        <v>272</v>
      </c>
      <c r="E275" s="58">
        <v>900</v>
      </c>
      <c r="F275" s="59" t="s">
        <v>278</v>
      </c>
      <c r="G275" s="59" t="s">
        <v>279</v>
      </c>
      <c r="H275" s="51">
        <v>314.20999999999998</v>
      </c>
      <c r="I275" s="52">
        <v>0.35</v>
      </c>
      <c r="J275" s="53">
        <f t="shared" si="6"/>
        <v>35</v>
      </c>
      <c r="K275" s="54"/>
      <c r="L275" s="40">
        <f t="shared" si="7"/>
        <v>0</v>
      </c>
      <c r="N275" s="44"/>
    </row>
    <row r="276" spans="1:14" s="45" customFormat="1" ht="12" customHeight="1" x14ac:dyDescent="0.25">
      <c r="A276" s="56">
        <v>255</v>
      </c>
      <c r="B276" s="57" t="s">
        <v>145</v>
      </c>
      <c r="C276" s="58" t="s">
        <v>269</v>
      </c>
      <c r="D276" s="58" t="s">
        <v>270</v>
      </c>
      <c r="E276" s="58">
        <v>600</v>
      </c>
      <c r="F276" s="59" t="s">
        <v>278</v>
      </c>
      <c r="G276" s="59" t="s">
        <v>279</v>
      </c>
      <c r="H276" s="51">
        <v>249.38</v>
      </c>
      <c r="I276" s="52">
        <v>0.42</v>
      </c>
      <c r="J276" s="53">
        <f t="shared" si="6"/>
        <v>42</v>
      </c>
      <c r="K276" s="54"/>
      <c r="L276" s="40">
        <f t="shared" si="7"/>
        <v>0</v>
      </c>
      <c r="N276" s="46"/>
    </row>
    <row r="277" spans="1:14" s="41" customFormat="1" ht="12" customHeight="1" x14ac:dyDescent="0.25">
      <c r="A277" s="56">
        <v>256</v>
      </c>
      <c r="B277" s="57" t="s">
        <v>144</v>
      </c>
      <c r="C277" s="58" t="s">
        <v>267</v>
      </c>
      <c r="D277" s="58" t="s">
        <v>268</v>
      </c>
      <c r="E277" s="58">
        <v>250</v>
      </c>
      <c r="F277" s="59" t="s">
        <v>278</v>
      </c>
      <c r="G277" s="59" t="s">
        <v>279</v>
      </c>
      <c r="H277" s="51">
        <v>123.95</v>
      </c>
      <c r="I277" s="52">
        <v>0.5</v>
      </c>
      <c r="J277" s="53">
        <f t="shared" si="6"/>
        <v>50</v>
      </c>
      <c r="K277" s="54"/>
      <c r="L277" s="40">
        <f t="shared" si="7"/>
        <v>0</v>
      </c>
      <c r="N277" s="42"/>
    </row>
    <row r="278" spans="1:14" s="43" customFormat="1" ht="12" customHeight="1" x14ac:dyDescent="0.25">
      <c r="A278" s="56">
        <v>257</v>
      </c>
      <c r="B278" s="57" t="s">
        <v>149</v>
      </c>
      <c r="C278" s="58" t="s">
        <v>271</v>
      </c>
      <c r="D278" s="58" t="s">
        <v>272</v>
      </c>
      <c r="E278" s="58">
        <v>900</v>
      </c>
      <c r="F278" s="59" t="s">
        <v>275</v>
      </c>
      <c r="G278" s="59" t="s">
        <v>277</v>
      </c>
      <c r="H278" s="51">
        <v>284.29000000000002</v>
      </c>
      <c r="I278" s="52">
        <v>0.32</v>
      </c>
      <c r="J278" s="53">
        <f t="shared" si="6"/>
        <v>32</v>
      </c>
      <c r="K278" s="54"/>
      <c r="L278" s="40">
        <f t="shared" si="7"/>
        <v>0</v>
      </c>
      <c r="N278" s="44"/>
    </row>
    <row r="279" spans="1:14" s="45" customFormat="1" ht="12" customHeight="1" x14ac:dyDescent="0.25">
      <c r="A279" s="56">
        <v>258</v>
      </c>
      <c r="B279" s="57" t="s">
        <v>148</v>
      </c>
      <c r="C279" s="58" t="s">
        <v>269</v>
      </c>
      <c r="D279" s="58" t="s">
        <v>270</v>
      </c>
      <c r="E279" s="58">
        <v>600</v>
      </c>
      <c r="F279" s="59" t="s">
        <v>275</v>
      </c>
      <c r="G279" s="59" t="s">
        <v>277</v>
      </c>
      <c r="H279" s="51">
        <v>219.45</v>
      </c>
      <c r="I279" s="52">
        <v>0.37</v>
      </c>
      <c r="J279" s="53">
        <f t="shared" ref="J279:J292" si="8">I279*100</f>
        <v>37</v>
      </c>
      <c r="K279" s="54"/>
      <c r="L279" s="40">
        <f t="shared" ref="L279:L292" si="9">K279*I279</f>
        <v>0</v>
      </c>
      <c r="N279" s="46"/>
    </row>
    <row r="280" spans="1:14" s="41" customFormat="1" ht="12" customHeight="1" x14ac:dyDescent="0.25">
      <c r="A280" s="56">
        <v>259</v>
      </c>
      <c r="B280" s="57" t="s">
        <v>147</v>
      </c>
      <c r="C280" s="58" t="s">
        <v>267</v>
      </c>
      <c r="D280" s="58" t="s">
        <v>268</v>
      </c>
      <c r="E280" s="58">
        <v>250</v>
      </c>
      <c r="F280" s="59" t="s">
        <v>275</v>
      </c>
      <c r="G280" s="59" t="s">
        <v>277</v>
      </c>
      <c r="H280" s="51">
        <v>123.95</v>
      </c>
      <c r="I280" s="52">
        <v>0.5</v>
      </c>
      <c r="J280" s="53">
        <f t="shared" si="8"/>
        <v>50</v>
      </c>
      <c r="K280" s="54"/>
      <c r="L280" s="40">
        <f t="shared" si="9"/>
        <v>0</v>
      </c>
      <c r="N280" s="42"/>
    </row>
    <row r="281" spans="1:14" s="43" customFormat="1" ht="12" customHeight="1" x14ac:dyDescent="0.25">
      <c r="A281" s="56">
        <v>260</v>
      </c>
      <c r="B281" s="57" t="s">
        <v>152</v>
      </c>
      <c r="C281" s="58" t="s">
        <v>271</v>
      </c>
      <c r="D281" s="58" t="s">
        <v>272</v>
      </c>
      <c r="E281" s="58">
        <v>900</v>
      </c>
      <c r="F281" s="59" t="s">
        <v>275</v>
      </c>
      <c r="G281" s="59" t="s">
        <v>277</v>
      </c>
      <c r="H281" s="51">
        <v>284.29000000000002</v>
      </c>
      <c r="I281" s="52">
        <v>0.32</v>
      </c>
      <c r="J281" s="53">
        <f t="shared" si="8"/>
        <v>32</v>
      </c>
      <c r="K281" s="54"/>
      <c r="L281" s="40">
        <f t="shared" si="9"/>
        <v>0</v>
      </c>
      <c r="N281" s="44"/>
    </row>
    <row r="282" spans="1:14" s="45" customFormat="1" ht="12" customHeight="1" x14ac:dyDescent="0.25">
      <c r="A282" s="56">
        <v>261</v>
      </c>
      <c r="B282" s="57" t="s">
        <v>151</v>
      </c>
      <c r="C282" s="58" t="s">
        <v>269</v>
      </c>
      <c r="D282" s="58" t="s">
        <v>270</v>
      </c>
      <c r="E282" s="58">
        <v>600</v>
      </c>
      <c r="F282" s="59" t="s">
        <v>275</v>
      </c>
      <c r="G282" s="59" t="s">
        <v>277</v>
      </c>
      <c r="H282" s="51">
        <v>209.48</v>
      </c>
      <c r="I282" s="52">
        <v>0.35</v>
      </c>
      <c r="J282" s="53">
        <f t="shared" si="8"/>
        <v>35</v>
      </c>
      <c r="K282" s="54"/>
      <c r="L282" s="40">
        <f t="shared" si="9"/>
        <v>0</v>
      </c>
      <c r="N282" s="46"/>
    </row>
    <row r="283" spans="1:14" ht="12" customHeight="1" x14ac:dyDescent="0.3">
      <c r="A283" s="56">
        <v>262</v>
      </c>
      <c r="B283" s="57" t="s">
        <v>150</v>
      </c>
      <c r="C283" s="58" t="s">
        <v>267</v>
      </c>
      <c r="D283" s="58" t="s">
        <v>268</v>
      </c>
      <c r="E283" s="58">
        <v>250</v>
      </c>
      <c r="F283" s="59" t="s">
        <v>275</v>
      </c>
      <c r="G283" s="59" t="s">
        <v>277</v>
      </c>
      <c r="H283" s="51">
        <v>123.95</v>
      </c>
      <c r="I283" s="52">
        <v>0.5</v>
      </c>
      <c r="J283" s="53">
        <f t="shared" si="8"/>
        <v>50</v>
      </c>
      <c r="K283" s="54"/>
      <c r="L283" s="40">
        <f t="shared" si="9"/>
        <v>0</v>
      </c>
    </row>
    <row r="284" spans="1:14" ht="12" customHeight="1" x14ac:dyDescent="0.3">
      <c r="A284" s="56">
        <v>263</v>
      </c>
      <c r="B284" s="57" t="s">
        <v>155</v>
      </c>
      <c r="C284" s="58" t="s">
        <v>271</v>
      </c>
      <c r="D284" s="58" t="s">
        <v>272</v>
      </c>
      <c r="E284" s="58">
        <v>900</v>
      </c>
      <c r="F284" s="59" t="s">
        <v>275</v>
      </c>
      <c r="G284" s="59" t="s">
        <v>280</v>
      </c>
      <c r="H284" s="51">
        <v>284.29000000000002</v>
      </c>
      <c r="I284" s="52">
        <v>0.32</v>
      </c>
      <c r="J284" s="53">
        <f t="shared" si="8"/>
        <v>32</v>
      </c>
      <c r="K284" s="54"/>
      <c r="L284" s="40">
        <f t="shared" si="9"/>
        <v>0</v>
      </c>
    </row>
    <row r="285" spans="1:14" ht="12" customHeight="1" x14ac:dyDescent="0.3">
      <c r="A285" s="56">
        <v>264</v>
      </c>
      <c r="B285" s="57" t="s">
        <v>154</v>
      </c>
      <c r="C285" s="58" t="s">
        <v>269</v>
      </c>
      <c r="D285" s="58" t="s">
        <v>270</v>
      </c>
      <c r="E285" s="58">
        <v>600</v>
      </c>
      <c r="F285" s="59" t="s">
        <v>275</v>
      </c>
      <c r="G285" s="59" t="s">
        <v>280</v>
      </c>
      <c r="H285" s="51">
        <v>219.45</v>
      </c>
      <c r="I285" s="52">
        <v>0.37</v>
      </c>
      <c r="J285" s="53">
        <f t="shared" si="8"/>
        <v>37</v>
      </c>
      <c r="K285" s="54"/>
      <c r="L285" s="40">
        <f t="shared" si="9"/>
        <v>0</v>
      </c>
    </row>
    <row r="286" spans="1:14" ht="12" customHeight="1" x14ac:dyDescent="0.3">
      <c r="A286" s="56">
        <v>265</v>
      </c>
      <c r="B286" s="57" t="s">
        <v>153</v>
      </c>
      <c r="C286" s="58" t="s">
        <v>267</v>
      </c>
      <c r="D286" s="58" t="s">
        <v>268</v>
      </c>
      <c r="E286" s="58">
        <v>250</v>
      </c>
      <c r="F286" s="59" t="s">
        <v>275</v>
      </c>
      <c r="G286" s="59" t="s">
        <v>280</v>
      </c>
      <c r="H286" s="51">
        <v>123.95</v>
      </c>
      <c r="I286" s="52">
        <v>0.5</v>
      </c>
      <c r="J286" s="53">
        <f t="shared" si="8"/>
        <v>50</v>
      </c>
      <c r="K286" s="54"/>
      <c r="L286" s="40">
        <f t="shared" si="9"/>
        <v>0</v>
      </c>
    </row>
    <row r="287" spans="1:14" ht="12" customHeight="1" x14ac:dyDescent="0.3">
      <c r="A287" s="56">
        <v>266</v>
      </c>
      <c r="B287" s="57" t="s">
        <v>158</v>
      </c>
      <c r="C287" s="58" t="s">
        <v>271</v>
      </c>
      <c r="D287" s="58" t="s">
        <v>272</v>
      </c>
      <c r="E287" s="58">
        <v>900</v>
      </c>
      <c r="F287" s="59" t="s">
        <v>275</v>
      </c>
      <c r="G287" s="59" t="s">
        <v>280</v>
      </c>
      <c r="H287" s="51">
        <v>344.14</v>
      </c>
      <c r="I287" s="52">
        <v>0.38</v>
      </c>
      <c r="J287" s="53">
        <f t="shared" si="8"/>
        <v>38</v>
      </c>
      <c r="K287" s="54"/>
      <c r="L287" s="40">
        <f t="shared" si="9"/>
        <v>0</v>
      </c>
    </row>
    <row r="288" spans="1:14" ht="12" customHeight="1" x14ac:dyDescent="0.3">
      <c r="A288" s="56">
        <v>267</v>
      </c>
      <c r="B288" s="57" t="s">
        <v>157</v>
      </c>
      <c r="C288" s="58" t="s">
        <v>269</v>
      </c>
      <c r="D288" s="58" t="s">
        <v>270</v>
      </c>
      <c r="E288" s="58">
        <v>600</v>
      </c>
      <c r="F288" s="59" t="s">
        <v>275</v>
      </c>
      <c r="G288" s="59" t="s">
        <v>280</v>
      </c>
      <c r="H288" s="51">
        <v>284.29000000000002</v>
      </c>
      <c r="I288" s="52">
        <v>0.47</v>
      </c>
      <c r="J288" s="53">
        <f t="shared" si="8"/>
        <v>47</v>
      </c>
      <c r="K288" s="54"/>
      <c r="L288" s="40">
        <f t="shared" si="9"/>
        <v>0</v>
      </c>
    </row>
    <row r="289" spans="1:12" ht="12" customHeight="1" x14ac:dyDescent="0.3">
      <c r="A289" s="56">
        <v>268</v>
      </c>
      <c r="B289" s="57" t="s">
        <v>156</v>
      </c>
      <c r="C289" s="58" t="s">
        <v>267</v>
      </c>
      <c r="D289" s="58" t="s">
        <v>268</v>
      </c>
      <c r="E289" s="58">
        <v>250</v>
      </c>
      <c r="F289" s="59" t="s">
        <v>275</v>
      </c>
      <c r="G289" s="59" t="s">
        <v>280</v>
      </c>
      <c r="H289" s="51">
        <v>143.38999999999999</v>
      </c>
      <c r="I289" s="52">
        <v>0.56999999999999995</v>
      </c>
      <c r="J289" s="53">
        <f t="shared" si="8"/>
        <v>56.999999999999993</v>
      </c>
      <c r="K289" s="54"/>
      <c r="L289" s="40">
        <f t="shared" si="9"/>
        <v>0</v>
      </c>
    </row>
    <row r="290" spans="1:12" ht="12" customHeight="1" x14ac:dyDescent="0.3">
      <c r="A290" s="56">
        <v>269</v>
      </c>
      <c r="B290" s="57" t="s">
        <v>161</v>
      </c>
      <c r="C290" s="58" t="s">
        <v>271</v>
      </c>
      <c r="D290" s="58" t="s">
        <v>272</v>
      </c>
      <c r="E290" s="58">
        <v>900</v>
      </c>
      <c r="F290" s="59" t="s">
        <v>275</v>
      </c>
      <c r="G290" s="59" t="s">
        <v>276</v>
      </c>
      <c r="H290" s="51">
        <v>329.18</v>
      </c>
      <c r="I290" s="52">
        <v>0.37</v>
      </c>
      <c r="J290" s="53">
        <f t="shared" si="8"/>
        <v>37</v>
      </c>
      <c r="K290" s="54"/>
      <c r="L290" s="40">
        <f t="shared" si="9"/>
        <v>0</v>
      </c>
    </row>
    <row r="291" spans="1:12" ht="12" customHeight="1" x14ac:dyDescent="0.3">
      <c r="A291" s="56">
        <v>270</v>
      </c>
      <c r="B291" s="57" t="s">
        <v>160</v>
      </c>
      <c r="C291" s="58" t="s">
        <v>269</v>
      </c>
      <c r="D291" s="58" t="s">
        <v>270</v>
      </c>
      <c r="E291" s="58">
        <v>600</v>
      </c>
      <c r="F291" s="59" t="s">
        <v>275</v>
      </c>
      <c r="G291" s="59" t="s">
        <v>276</v>
      </c>
      <c r="H291" s="51">
        <v>249.38</v>
      </c>
      <c r="I291" s="52">
        <v>0.42</v>
      </c>
      <c r="J291" s="53">
        <f t="shared" si="8"/>
        <v>42</v>
      </c>
      <c r="K291" s="54"/>
      <c r="L291" s="40">
        <f t="shared" si="9"/>
        <v>0</v>
      </c>
    </row>
    <row r="292" spans="1:12" ht="12" customHeight="1" x14ac:dyDescent="0.3">
      <c r="A292" s="56">
        <v>271</v>
      </c>
      <c r="B292" s="61" t="s">
        <v>159</v>
      </c>
      <c r="C292" s="62" t="s">
        <v>267</v>
      </c>
      <c r="D292" s="62" t="s">
        <v>268</v>
      </c>
      <c r="E292" s="62">
        <v>250</v>
      </c>
      <c r="F292" s="63" t="s">
        <v>275</v>
      </c>
      <c r="G292" s="63" t="s">
        <v>276</v>
      </c>
      <c r="H292" s="51">
        <v>141.31</v>
      </c>
      <c r="I292" s="52">
        <v>0.56999999999999995</v>
      </c>
      <c r="J292" s="53">
        <f t="shared" si="8"/>
        <v>56.999999999999993</v>
      </c>
      <c r="K292" s="54"/>
      <c r="L292" s="40">
        <f t="shared" si="9"/>
        <v>0</v>
      </c>
    </row>
  </sheetData>
  <sortState xmlns:xlrd2="http://schemas.microsoft.com/office/spreadsheetml/2017/richdata2" ref="A22:L282">
    <sortCondition ref="A22:A282"/>
    <sortCondition ref="B22:B282"/>
  </sortState>
  <mergeCells count="6">
    <mergeCell ref="J13:K13"/>
    <mergeCell ref="J12:K12"/>
    <mergeCell ref="A2:K2"/>
    <mergeCell ref="A3:K3"/>
    <mergeCell ref="A4:K4"/>
    <mergeCell ref="J11:K11"/>
  </mergeCells>
  <conditionalFormatting sqref="A19">
    <cfRule type="duplicateValues" dxfId="3" priority="1"/>
    <cfRule type="duplicateValues" dxfId="2" priority="2" stopIfTrue="1"/>
    <cfRule type="duplicateValues" dxfId="1" priority="3" stopIfTrue="1"/>
    <cfRule type="duplicateValues" dxfId="0" priority="4" stopIfTrue="1"/>
  </conditionalFormatting>
  <hyperlinks>
    <hyperlink ref="A4" r:id="rId1" display="https://www.landsad.ru/" xr:uid="{00000000-0004-0000-0000-000000000000}"/>
  </hyperlinks>
  <pageMargins left="0.39370078740157483" right="0.39370078740157483" top="0.39370078740157483" bottom="0.39370078740157483" header="0.31496062992125984" footer="0.31496062992125984"/>
  <pageSetup paperSize="9" scale="54" orientation="landscape" r:id="rId2"/>
  <colBreaks count="2" manualBreakCount="2">
    <brk id="13" max="423" man="1"/>
    <brk id="14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AA4B5-FFE3-4E39-83D4-91E6924F95F6}">
  <sheetPr>
    <tabColor rgb="FFFF0066"/>
  </sheetPr>
  <dimension ref="A1"/>
  <sheetViews>
    <sheetView workbookViewId="0">
      <selection activeCell="M26" sqref="M26"/>
    </sheetView>
  </sheetViews>
  <sheetFormatPr defaultColWidth="9.109375" defaultRowHeight="14.4" x14ac:dyDescent="0.3"/>
  <cols>
    <col min="1" max="16384" width="9.109375" style="1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LANDSAD</vt:lpstr>
      <vt:lpstr>Фото</vt:lpstr>
      <vt:lpstr>LANDSAD!Заголовки_для_печати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Landsad</dc:creator>
  <cp:lastModifiedBy>Мария Овусу</cp:lastModifiedBy>
  <cp:lastPrinted>2019-08-02T10:28:11Z</cp:lastPrinted>
  <dcterms:created xsi:type="dcterms:W3CDTF">2019-08-02T07:14:39Z</dcterms:created>
  <dcterms:modified xsi:type="dcterms:W3CDTF">2023-12-06T13:19:34Z</dcterms:modified>
</cp:coreProperties>
</file>